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2" activeTab="8"/>
  </bookViews>
  <sheets>
    <sheet name="25 m moški" sheetId="1" r:id="rId1"/>
    <sheet name="25 m ženske" sheetId="2" r:id="rId2"/>
    <sheet name="50 m M + Ž prosto" sheetId="3" r:id="rId3"/>
    <sheet name="50 m M + Ž prsno  " sheetId="12" r:id="rId4"/>
    <sheet name="100 m M prosto in prsno" sheetId="5" r:id="rId5"/>
    <sheet name="100 m Ž prosto" sheetId="14" r:id="rId6"/>
    <sheet name="List1" sheetId="17" r:id="rId7"/>
    <sheet name="4 x 25  m" sheetId="11" r:id="rId8"/>
    <sheet name="List2" sheetId="18" r:id="rId9"/>
    <sheet name="okvirni urnik tekmovanaj" sheetId="16" r:id="rId10"/>
  </sheets>
  <externalReferences>
    <externalReference r:id="rId11"/>
  </externalReferences>
  <definedNames>
    <definedName name="_xlnm._FilterDatabase" localSheetId="4" hidden="1">'100 m M prosto in prsno'!$C$5:$G$17</definedName>
    <definedName name="_xlnm._FilterDatabase" localSheetId="0" hidden="1">'25 m moški'!$A$5:$G$21</definedName>
    <definedName name="_xlnm._FilterDatabase" localSheetId="7" hidden="1">'4 x 25  m'!$B$6:$F$8</definedName>
    <definedName name="_xlnm._FilterDatabase" localSheetId="2" hidden="1">'50 m M + Ž prosto'!$C$3:$H$39</definedName>
    <definedName name="Spol.">[1]List2!$A$2:$A$3</definedName>
  </definedNames>
  <calcPr calcId="162913"/>
</workbook>
</file>

<file path=xl/calcChain.xml><?xml version="1.0" encoding="utf-8"?>
<calcChain xmlns="http://schemas.openxmlformats.org/spreadsheetml/2006/main">
  <c r="G15" i="12" l="1"/>
  <c r="G14" i="12" l="1"/>
  <c r="G22" i="5" l="1"/>
  <c r="G21" i="5"/>
  <c r="G20" i="5"/>
  <c r="G21" i="12"/>
  <c r="G20" i="12"/>
  <c r="G19" i="12"/>
  <c r="G45" i="3"/>
  <c r="G44" i="3"/>
  <c r="G43" i="3"/>
  <c r="G42" i="3"/>
  <c r="G6" i="14" l="1"/>
  <c r="G4" i="3"/>
  <c r="G18" i="3" l="1"/>
  <c r="G13" i="2"/>
  <c r="G12" i="2"/>
  <c r="G7" i="14" l="1"/>
  <c r="G5" i="14"/>
  <c r="G15" i="5" l="1"/>
  <c r="G6" i="5" l="1"/>
  <c r="G14" i="5"/>
  <c r="G13" i="5"/>
  <c r="G12" i="5"/>
  <c r="G8" i="5"/>
  <c r="G7" i="5"/>
  <c r="G7" i="12"/>
  <c r="G6" i="12"/>
  <c r="G12" i="12"/>
  <c r="G13" i="12"/>
  <c r="G11" i="12"/>
  <c r="G5" i="12"/>
  <c r="G20" i="1"/>
  <c r="G19" i="1"/>
  <c r="G18" i="1"/>
  <c r="G14" i="1"/>
  <c r="G13" i="1"/>
  <c r="G12" i="1"/>
  <c r="G11" i="1"/>
  <c r="G7" i="1"/>
  <c r="G6" i="1"/>
  <c r="G5" i="1"/>
  <c r="G11" i="2"/>
  <c r="G7" i="2"/>
  <c r="G6" i="2"/>
  <c r="G5" i="2"/>
  <c r="G38" i="3"/>
  <c r="G37" i="3"/>
  <c r="G36" i="3"/>
  <c r="G32" i="3"/>
  <c r="G31" i="3"/>
  <c r="G30" i="3"/>
  <c r="G29" i="3"/>
  <c r="G22" i="3"/>
  <c r="G21" i="3"/>
  <c r="G20" i="3"/>
  <c r="G19" i="3"/>
  <c r="G14" i="3"/>
  <c r="G13" i="3"/>
  <c r="G12" i="3"/>
  <c r="G11" i="3"/>
  <c r="G7" i="3"/>
  <c r="G6" i="3"/>
  <c r="G5" i="3"/>
</calcChain>
</file>

<file path=xl/sharedStrings.xml><?xml version="1.0" encoding="utf-8"?>
<sst xmlns="http://schemas.openxmlformats.org/spreadsheetml/2006/main" count="512" uniqueCount="207">
  <si>
    <t>Uroš</t>
  </si>
  <si>
    <t>Ime</t>
  </si>
  <si>
    <t>Priimek</t>
  </si>
  <si>
    <t>Lokalni program</t>
  </si>
  <si>
    <t>Rezultat</t>
  </si>
  <si>
    <t>CVD Golovec</t>
  </si>
  <si>
    <t>Rudolf</t>
  </si>
  <si>
    <t>Sabina</t>
  </si>
  <si>
    <t>Gregor</t>
  </si>
  <si>
    <t>Miha</t>
  </si>
  <si>
    <t>CUDV Črna</t>
  </si>
  <si>
    <t>Janez</t>
  </si>
  <si>
    <t>Žan</t>
  </si>
  <si>
    <t>Jan</t>
  </si>
  <si>
    <t>Matjaž</t>
  </si>
  <si>
    <t>Luka</t>
  </si>
  <si>
    <t>OŠ Antona Janše</t>
  </si>
  <si>
    <t>Jani</t>
  </si>
  <si>
    <t>Sožitje Škofja Loka</t>
  </si>
  <si>
    <t>Tomaž</t>
  </si>
  <si>
    <t>Justin</t>
  </si>
  <si>
    <t>Žana</t>
  </si>
  <si>
    <t>Sožitje Velenje</t>
  </si>
  <si>
    <t>Nejc</t>
  </si>
  <si>
    <t>Temnikar</t>
  </si>
  <si>
    <t>Golčer</t>
  </si>
  <si>
    <t>Anja</t>
  </si>
  <si>
    <t>Urban</t>
  </si>
  <si>
    <t>Maruša</t>
  </si>
  <si>
    <t>Alen</t>
  </si>
  <si>
    <t>CIRIUS Vipava</t>
  </si>
  <si>
    <t>Škrlj</t>
  </si>
  <si>
    <t>Ema</t>
  </si>
  <si>
    <t>Popivoda</t>
  </si>
  <si>
    <t>Anže</t>
  </si>
  <si>
    <t>Gantar</t>
  </si>
  <si>
    <t>Tina</t>
  </si>
  <si>
    <t>Meršol</t>
  </si>
  <si>
    <t>Amadej</t>
  </si>
  <si>
    <t>Aleksander</t>
  </si>
  <si>
    <t>Slatič</t>
  </si>
  <si>
    <t>Diskv.</t>
  </si>
  <si>
    <t>Prijavljen rezultat</t>
  </si>
  <si>
    <t>Uvrstitev</t>
  </si>
  <si>
    <t>100 m   Prosto    moški</t>
  </si>
  <si>
    <t>1. Skupina</t>
  </si>
  <si>
    <t>2. Skupina</t>
  </si>
  <si>
    <t>100 m   Prsno    moški</t>
  </si>
  <si>
    <t>Simon</t>
  </si>
  <si>
    <t>Klep</t>
  </si>
  <si>
    <t>Diskvalif.</t>
  </si>
  <si>
    <t>3. Skupina</t>
  </si>
  <si>
    <t>Štafeta   4 X 25 m</t>
  </si>
  <si>
    <t>50 m   Prosto    moški</t>
  </si>
  <si>
    <t>Benjamin</t>
  </si>
  <si>
    <t>Volker</t>
  </si>
  <si>
    <t>Juh</t>
  </si>
  <si>
    <t>4. Skupina</t>
  </si>
  <si>
    <t>5. Skupina</t>
  </si>
  <si>
    <t>50 m   Prsno    moški</t>
  </si>
  <si>
    <t>Holobar</t>
  </si>
  <si>
    <t>Št.Št..</t>
  </si>
  <si>
    <t>Proga</t>
  </si>
  <si>
    <t>50 m   Prsno    ženske</t>
  </si>
  <si>
    <t>50 m   Prosto    ženske</t>
  </si>
  <si>
    <t>Št.št.</t>
  </si>
  <si>
    <t>Št.Št.</t>
  </si>
  <si>
    <t>25 m Prosto  ženske</t>
  </si>
  <si>
    <t>25 m Prosto  moški</t>
  </si>
  <si>
    <t>Grenko</t>
  </si>
  <si>
    <t>Miran</t>
  </si>
  <si>
    <t>Mark</t>
  </si>
  <si>
    <t>CJL OVI Jarše</t>
  </si>
  <si>
    <t>Cej</t>
  </si>
  <si>
    <t>Grbac</t>
  </si>
  <si>
    <t>Mario</t>
  </si>
  <si>
    <t>Simona</t>
  </si>
  <si>
    <t>Kovač</t>
  </si>
  <si>
    <t>Aljaž</t>
  </si>
  <si>
    <t>Aljoša</t>
  </si>
  <si>
    <t>Berlot</t>
  </si>
  <si>
    <t>Jakob</t>
  </si>
  <si>
    <t>Jenko</t>
  </si>
  <si>
    <t>Cimperc</t>
  </si>
  <si>
    <t>Dejan</t>
  </si>
  <si>
    <t>Sožitje Mežiške doline</t>
  </si>
  <si>
    <t>Špela</t>
  </si>
  <si>
    <t>Ozimic</t>
  </si>
  <si>
    <t>Metka</t>
  </si>
  <si>
    <t>Sožitje Radovljica</t>
  </si>
  <si>
    <t>Cakiči</t>
  </si>
  <si>
    <t>Šošter</t>
  </si>
  <si>
    <t>Kremžar</t>
  </si>
  <si>
    <t>Filip</t>
  </si>
  <si>
    <t>Nej</t>
  </si>
  <si>
    <t>Prodan-Šumnik</t>
  </si>
  <si>
    <t>OŠ Glazija</t>
  </si>
  <si>
    <t>Zalokar</t>
  </si>
  <si>
    <t>Čižič</t>
  </si>
  <si>
    <t>Sedej</t>
  </si>
  <si>
    <t xml:space="preserve">Martin </t>
  </si>
  <si>
    <t>Grablar</t>
  </si>
  <si>
    <t>Sandra</t>
  </si>
  <si>
    <t>Možina</t>
  </si>
  <si>
    <t>Albert</t>
  </si>
  <si>
    <t>Bernik</t>
  </si>
  <si>
    <t>krajnc</t>
  </si>
  <si>
    <t>Timotej</t>
  </si>
  <si>
    <t>Tamara</t>
  </si>
  <si>
    <t>Kavčič</t>
  </si>
  <si>
    <t>Center Vidim cilj</t>
  </si>
  <si>
    <t>Lan Martin</t>
  </si>
  <si>
    <t>Hodžić</t>
  </si>
  <si>
    <t>CJL Dečkova Levstikov trg</t>
  </si>
  <si>
    <t>Maj</t>
  </si>
  <si>
    <t>Damjan</t>
  </si>
  <si>
    <t>Gerič</t>
  </si>
  <si>
    <t>Tadej</t>
  </si>
  <si>
    <t>Kramberger</t>
  </si>
  <si>
    <t>Bohinc</t>
  </si>
  <si>
    <t xml:space="preserve">Gašper </t>
  </si>
  <si>
    <t>Tibola</t>
  </si>
  <si>
    <t>Kocman</t>
  </si>
  <si>
    <t>Center Gustava Šiliha</t>
  </si>
  <si>
    <t>Pia</t>
  </si>
  <si>
    <t>Tuš</t>
  </si>
  <si>
    <t>Matic</t>
  </si>
  <si>
    <t>Prah</t>
  </si>
  <si>
    <t>Sergej</t>
  </si>
  <si>
    <t>Kokovnik</t>
  </si>
  <si>
    <t>Nika</t>
  </si>
  <si>
    <t>Dolinšek</t>
  </si>
  <si>
    <t>Heinrih</t>
  </si>
  <si>
    <t>Marko</t>
  </si>
  <si>
    <t>Timi</t>
  </si>
  <si>
    <t>Galunič</t>
  </si>
  <si>
    <t>Sožitje Velenje 1</t>
  </si>
  <si>
    <t>Sožitje Velenje 2</t>
  </si>
  <si>
    <t>100 m   Prosto   ženske</t>
  </si>
  <si>
    <t>Knuplež</t>
  </si>
  <si>
    <t>VDC Šentjur - Šmarje pri Jelšah</t>
  </si>
  <si>
    <t>Saša</t>
  </si>
  <si>
    <t>Vizjak</t>
  </si>
  <si>
    <t>Tatjana</t>
  </si>
  <si>
    <t>Počivalšek</t>
  </si>
  <si>
    <t>Petek</t>
  </si>
  <si>
    <t>Polona</t>
  </si>
  <si>
    <t>Mikolič</t>
  </si>
  <si>
    <t>Radisavljević    ml.</t>
  </si>
  <si>
    <r>
      <t xml:space="preserve">Založnik              </t>
    </r>
    <r>
      <rPr>
        <b/>
        <sz val="11"/>
        <rFont val="Calibri"/>
        <family val="2"/>
        <charset val="238"/>
        <scheme val="minor"/>
      </rPr>
      <t>slepa</t>
    </r>
  </si>
  <si>
    <r>
      <t xml:space="preserve">Cvijić       </t>
    </r>
    <r>
      <rPr>
        <b/>
        <sz val="11"/>
        <color theme="1"/>
        <rFont val="Calibri"/>
        <family val="2"/>
        <charset val="238"/>
        <scheme val="minor"/>
      </rPr>
      <t>iz vode</t>
    </r>
  </si>
  <si>
    <r>
      <t xml:space="preserve">Očkerl    </t>
    </r>
    <r>
      <rPr>
        <b/>
        <sz val="11"/>
        <color theme="1"/>
        <rFont val="Calibri"/>
        <family val="2"/>
        <charset val="238"/>
        <scheme val="minor"/>
      </rPr>
      <t xml:space="preserve"> iz vode</t>
    </r>
  </si>
  <si>
    <r>
      <t xml:space="preserve">Anžel       </t>
    </r>
    <r>
      <rPr>
        <b/>
        <sz val="11"/>
        <color theme="1"/>
        <rFont val="Calibri"/>
        <family val="2"/>
        <charset val="238"/>
        <scheme val="minor"/>
      </rPr>
      <t>ne sliši</t>
    </r>
  </si>
  <si>
    <r>
      <t xml:space="preserve">Rustja           </t>
    </r>
    <r>
      <rPr>
        <b/>
        <sz val="11"/>
        <color theme="1"/>
        <rFont val="Calibri"/>
        <family val="2"/>
        <charset val="238"/>
        <scheme val="minor"/>
      </rPr>
      <t>proteza</t>
    </r>
  </si>
  <si>
    <r>
      <t xml:space="preserve">Debeljak      </t>
    </r>
    <r>
      <rPr>
        <b/>
        <sz val="11"/>
        <color theme="1"/>
        <rFont val="Calibri"/>
        <family val="2"/>
        <charset val="238"/>
        <scheme val="minor"/>
      </rPr>
      <t xml:space="preserve"> slaboviden</t>
    </r>
  </si>
  <si>
    <r>
      <t xml:space="preserve">Krejan      </t>
    </r>
    <r>
      <rPr>
        <b/>
        <sz val="10"/>
        <rFont val="Arial"/>
        <family val="2"/>
        <charset val="238"/>
      </rPr>
      <t>slep</t>
    </r>
  </si>
  <si>
    <r>
      <t xml:space="preserve">Fartek     </t>
    </r>
    <r>
      <rPr>
        <b/>
        <sz val="11"/>
        <color theme="1"/>
        <rFont val="Calibri"/>
        <family val="2"/>
        <charset val="238"/>
        <scheme val="minor"/>
      </rPr>
      <t xml:space="preserve">     iz vode</t>
    </r>
  </si>
  <si>
    <r>
      <t xml:space="preserve">Mulej            </t>
    </r>
    <r>
      <rPr>
        <b/>
        <sz val="11"/>
        <rFont val="Calibri"/>
        <family val="2"/>
        <charset val="238"/>
        <scheme val="minor"/>
      </rPr>
      <t>iz vode</t>
    </r>
  </si>
  <si>
    <t>OKVIRNI URNIK TEKMOVANJA</t>
  </si>
  <si>
    <t>ura</t>
  </si>
  <si>
    <t>disciplina</t>
  </si>
  <si>
    <t>skupina</t>
  </si>
  <si>
    <t xml:space="preserve">100 m prosto moški </t>
  </si>
  <si>
    <t>1.skupina</t>
  </si>
  <si>
    <t>2.skupina</t>
  </si>
  <si>
    <t>100 m prsno moški</t>
  </si>
  <si>
    <t>100 m prosto ženske</t>
  </si>
  <si>
    <t>50 m prsno ženske</t>
  </si>
  <si>
    <t>50 m prsno moški</t>
  </si>
  <si>
    <t>11.00</t>
  </si>
  <si>
    <t>50 m prosto ženske</t>
  </si>
  <si>
    <t xml:space="preserve">50 m prosto moški </t>
  </si>
  <si>
    <t>3.skupina</t>
  </si>
  <si>
    <t>4.skupina</t>
  </si>
  <si>
    <t>5.skupina</t>
  </si>
  <si>
    <t>25 m prosto ženske</t>
  </si>
  <si>
    <t>25 m prosto moški</t>
  </si>
  <si>
    <t>12.00</t>
  </si>
  <si>
    <t xml:space="preserve">Štafete 4x25 m </t>
  </si>
  <si>
    <t>10.25</t>
  </si>
  <si>
    <t>10.30</t>
  </si>
  <si>
    <t>10.35</t>
  </si>
  <si>
    <t>10.40</t>
  </si>
  <si>
    <t>10.45</t>
  </si>
  <si>
    <t>10.50</t>
  </si>
  <si>
    <t>10.55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</si>
  <si>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</si>
  <si>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</si>
  <si>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</si>
  <si>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</si>
  <si>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</si>
  <si>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</si>
  <si>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</si>
  <si>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</si>
  <si>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</si>
  <si>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</si>
  <si>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Petrovič</t>
  </si>
  <si>
    <r>
      <t xml:space="preserve">CJL OVI Jarše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</si>
  <si>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Kos                 </t>
    </r>
    <r>
      <rPr>
        <b/>
        <sz val="11"/>
        <rFont val="Calibri"/>
        <family val="2"/>
        <charset val="238"/>
        <scheme val="minor"/>
      </rPr>
      <t xml:space="preserve"> ne sliši</t>
    </r>
  </si>
  <si>
    <t xml:space="preserve">Urban   </t>
  </si>
  <si>
    <r>
      <t xml:space="preserve">Goltnik              </t>
    </r>
    <r>
      <rPr>
        <b/>
        <sz val="10"/>
        <rFont val="Calibri"/>
        <family val="2"/>
        <charset val="238"/>
        <scheme val="minor"/>
      </rPr>
      <t xml:space="preserve"> ne sliši</t>
    </r>
  </si>
  <si>
    <t>2.</t>
  </si>
  <si>
    <t>D</t>
  </si>
  <si>
    <t>1.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</si>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</sst>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6" fillId="0" borderId="0"/>
    <xf numFmtId="0" fontId="11" fillId="0" borderId="0"/>
    <xf numFmtId="0" fontId="22" fillId="0" borderId="0"/>
  </cellStyleXfs>
  <cellXfs count="1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1" xfId="0" applyFont="1" applyBorder="1"/>
    <xf numFmtId="0" fontId="0" fillId="0" borderId="1" xfId="0" applyFill="1" applyBorder="1"/>
    <xf numFmtId="0" fontId="18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/>
    </xf>
    <xf numFmtId="47" fontId="0" fillId="0" borderId="1" xfId="0" applyNumberFormat="1" applyBorder="1" applyAlignment="1">
      <alignment horizontal="center"/>
    </xf>
    <xf numFmtId="47" fontId="10" fillId="0" borderId="1" xfId="0" applyNumberFormat="1" applyFont="1" applyBorder="1" applyAlignment="1">
      <alignment horizontal="center"/>
    </xf>
    <xf numFmtId="47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7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23" fillId="0" borderId="0" xfId="0" applyFont="1" applyBorder="1"/>
    <xf numFmtId="47" fontId="24" fillId="2" borderId="0" xfId="0" applyNumberFormat="1" applyFont="1" applyFill="1" applyBorder="1" applyAlignment="1">
      <alignment horizontal="center" wrapText="1"/>
    </xf>
    <xf numFmtId="49" fontId="24" fillId="2" borderId="0" xfId="0" applyNumberFormat="1" applyFont="1" applyFill="1" applyBorder="1" applyAlignment="1">
      <alignment horizontal="center" wrapText="1"/>
    </xf>
    <xf numFmtId="0" fontId="24" fillId="0" borderId="0" xfId="0" applyFont="1" applyBorder="1"/>
    <xf numFmtId="47" fontId="13" fillId="2" borderId="0" xfId="0" applyNumberFormat="1" applyFont="1" applyFill="1" applyBorder="1" applyAlignment="1">
      <alignment horizontal="center" wrapText="1"/>
    </xf>
    <xf numFmtId="47" fontId="1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2" borderId="0" xfId="1" applyFont="1" applyFill="1" applyBorder="1" applyAlignment="1">
      <alignment horizontal="center" wrapText="1"/>
    </xf>
    <xf numFmtId="47" fontId="22" fillId="0" borderId="1" xfId="0" applyNumberFormat="1" applyFont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47" fontId="22" fillId="0" borderId="0" xfId="0" applyNumberFormat="1" applyFont="1" applyBorder="1" applyAlignment="1">
      <alignment horizontal="center"/>
    </xf>
    <xf numFmtId="0" fontId="21" fillId="2" borderId="0" xfId="1" applyFont="1" applyFill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13" fillId="0" borderId="0" xfId="0" applyFont="1" applyBorder="1"/>
    <xf numFmtId="47" fontId="0" fillId="2" borderId="0" xfId="0" applyNumberFormat="1" applyFont="1" applyFill="1" applyBorder="1" applyAlignment="1">
      <alignment horizontal="center"/>
    </xf>
    <xf numFmtId="47" fontId="0" fillId="0" borderId="0" xfId="0" applyNumberFormat="1" applyBorder="1"/>
    <xf numFmtId="47" fontId="10" fillId="0" borderId="0" xfId="0" applyNumberFormat="1" applyFont="1" applyBorder="1" applyAlignment="1">
      <alignment horizontal="center"/>
    </xf>
    <xf numFmtId="0" fontId="14" fillId="2" borderId="0" xfId="1" applyFont="1" applyFill="1" applyBorder="1" applyAlignment="1">
      <alignment horizontal="center" wrapText="1"/>
    </xf>
    <xf numFmtId="0" fontId="0" fillId="0" borderId="0" xfId="0" applyFill="1" applyBorder="1"/>
    <xf numFmtId="0" fontId="27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1" xfId="0" applyFont="1" applyFill="1" applyBorder="1"/>
    <xf numFmtId="47" fontId="0" fillId="0" borderId="1" xfId="0" applyNumberFormat="1" applyFill="1" applyBorder="1" applyAlignment="1">
      <alignment horizontal="center"/>
    </xf>
    <xf numFmtId="0" fontId="0" fillId="0" borderId="6" xfId="0" applyBorder="1"/>
    <xf numFmtId="0" fontId="18" fillId="0" borderId="1" xfId="0" applyFont="1" applyFill="1" applyBorder="1"/>
    <xf numFmtId="0" fontId="1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17" fillId="0" borderId="1" xfId="1" applyFont="1" applyBorder="1"/>
    <xf numFmtId="0" fontId="18" fillId="0" borderId="1" xfId="0" applyFont="1" applyBorder="1" applyAlignment="1">
      <alignment vertical="center"/>
    </xf>
    <xf numFmtId="0" fontId="0" fillId="0" borderId="0" xfId="0" applyBorder="1" applyAlignment="1">
      <alignment horizontal="left"/>
    </xf>
    <xf numFmtId="47" fontId="0" fillId="0" borderId="6" xfId="0" applyNumberFormat="1" applyBorder="1" applyAlignment="1">
      <alignment horizontal="center"/>
    </xf>
    <xf numFmtId="47" fontId="0" fillId="0" borderId="6" xfId="0" applyNumberFormat="1" applyFill="1" applyBorder="1" applyAlignment="1">
      <alignment horizontal="center"/>
    </xf>
    <xf numFmtId="47" fontId="0" fillId="2" borderId="6" xfId="0" applyNumberFormat="1" applyFont="1" applyFill="1" applyBorder="1" applyAlignment="1">
      <alignment horizontal="center"/>
    </xf>
    <xf numFmtId="47" fontId="0" fillId="2" borderId="6" xfId="0" applyNumberFormat="1" applyFill="1" applyBorder="1" applyAlignment="1">
      <alignment horizontal="center"/>
    </xf>
    <xf numFmtId="0" fontId="16" fillId="0" borderId="1" xfId="2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6" xfId="0" applyNumberFormat="1" applyFont="1" applyBorder="1" applyAlignment="1">
      <alignment horizontal="center"/>
    </xf>
    <xf numFmtId="47" fontId="18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47" fontId="7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7" fontId="0" fillId="0" borderId="1" xfId="0" quotePrefix="1" applyNumberFormat="1" applyBorder="1" applyAlignment="1">
      <alignment horizontal="center" vertical="center"/>
    </xf>
    <xf numFmtId="47" fontId="0" fillId="0" borderId="6" xfId="0" quotePrefix="1" applyNumberFormat="1" applyFill="1" applyBorder="1" applyAlignment="1">
      <alignment horizontal="center"/>
    </xf>
    <xf numFmtId="47" fontId="0" fillId="0" borderId="6" xfId="0" quotePrefix="1" applyNumberFormat="1" applyBorder="1" applyAlignment="1">
      <alignment horizontal="center" vertical="center"/>
    </xf>
    <xf numFmtId="47" fontId="0" fillId="2" borderId="9" xfId="0" applyNumberForma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4" fillId="0" borderId="0" xfId="0" applyFon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0" fontId="28" fillId="0" borderId="1" xfId="0" applyFont="1" applyBorder="1"/>
    <xf numFmtId="0" fontId="28" fillId="0" borderId="1" xfId="0" applyFont="1" applyBorder="1" applyAlignment="1">
      <alignment horizontal="left"/>
    </xf>
    <xf numFmtId="0" fontId="18" fillId="0" borderId="6" xfId="0" applyFont="1" applyFill="1" applyBorder="1"/>
    <xf numFmtId="0" fontId="18" fillId="0" borderId="6" xfId="0" applyFont="1" applyBorder="1" applyAlignment="1">
      <alignment vertical="center"/>
    </xf>
    <xf numFmtId="0" fontId="0" fillId="0" borderId="7" xfId="0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7" fontId="7" fillId="0" borderId="1" xfId="0" applyNumberFormat="1" applyFont="1" applyFill="1" applyBorder="1" applyAlignment="1">
      <alignment horizontal="center"/>
    </xf>
    <xf numFmtId="0" fontId="18" fillId="0" borderId="4" xfId="0" applyFont="1" applyFill="1" applyBorder="1"/>
    <xf numFmtId="14" fontId="28" fillId="0" borderId="1" xfId="0" applyNumberFormat="1" applyFont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47" fontId="0" fillId="0" borderId="10" xfId="0" applyNumberFormat="1" applyBorder="1" applyAlignment="1">
      <alignment horizontal="center"/>
    </xf>
    <xf numFmtId="0" fontId="6" fillId="0" borderId="0" xfId="0" applyFont="1" applyBorder="1"/>
    <xf numFmtId="47" fontId="6" fillId="0" borderId="0" xfId="0" applyNumberFormat="1" applyFont="1" applyBorder="1"/>
    <xf numFmtId="0" fontId="0" fillId="0" borderId="1" xfId="0" applyFill="1" applyBorder="1" applyAlignment="1">
      <alignment horizontal="center"/>
    </xf>
    <xf numFmtId="47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ont="1" applyFill="1" applyBorder="1"/>
    <xf numFmtId="47" fontId="29" fillId="2" borderId="6" xfId="1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47" fontId="29" fillId="2" borderId="0" xfId="1" applyNumberFormat="1" applyFont="1" applyFill="1" applyBorder="1" applyAlignment="1">
      <alignment horizontal="center" wrapText="1"/>
    </xf>
    <xf numFmtId="47" fontId="0" fillId="0" borderId="4" xfId="0" quotePrefix="1" applyNumberForma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7" fontId="0" fillId="0" borderId="0" xfId="0" quotePrefix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1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7" fontId="9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47" fontId="18" fillId="2" borderId="1" xfId="0" applyNumberFormat="1" applyFont="1" applyFill="1" applyBorder="1" applyAlignment="1">
      <alignment horizontal="center"/>
    </xf>
    <xf numFmtId="47" fontId="0" fillId="2" borderId="1" xfId="0" applyNumberFormat="1" applyFill="1" applyBorder="1" applyAlignment="1">
      <alignment horizontal="center"/>
    </xf>
    <xf numFmtId="0" fontId="6" fillId="2" borderId="0" xfId="0" applyFont="1" applyFill="1" applyBorder="1"/>
    <xf numFmtId="0" fontId="0" fillId="2" borderId="1" xfId="0" applyFill="1" applyBorder="1" applyAlignment="1">
      <alignment horizontal="left"/>
    </xf>
    <xf numFmtId="47" fontId="0" fillId="0" borderId="1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7" fontId="0" fillId="0" borderId="1" xfId="0" applyNumberFormat="1" applyBorder="1"/>
    <xf numFmtId="47" fontId="0" fillId="0" borderId="15" xfId="0" applyNumberFormat="1" applyBorder="1"/>
    <xf numFmtId="0" fontId="13" fillId="0" borderId="1" xfId="0" applyFont="1" applyBorder="1" applyAlignment="1">
      <alignment horizontal="center"/>
    </xf>
    <xf numFmtId="47" fontId="7" fillId="0" borderId="1" xfId="0" applyNumberFormat="1" applyFont="1" applyBorder="1"/>
    <xf numFmtId="47" fontId="3" fillId="0" borderId="0" xfId="0" applyNumberFormat="1" applyFont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47" fontId="0" fillId="2" borderId="0" xfId="0" applyNumberFormat="1" applyFill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47" fontId="0" fillId="0" borderId="7" xfId="0" applyNumberFormat="1" applyBorder="1" applyAlignment="1">
      <alignment horizontal="center"/>
    </xf>
    <xf numFmtId="47" fontId="0" fillId="0" borderId="4" xfId="0" applyNumberFormat="1" applyBorder="1"/>
    <xf numFmtId="47" fontId="6" fillId="0" borderId="1" xfId="0" applyNumberFormat="1" applyFont="1" applyBorder="1" applyAlignment="1">
      <alignment horizontal="center"/>
    </xf>
    <xf numFmtId="47" fontId="0" fillId="0" borderId="4" xfId="0" applyNumberFormat="1" applyFont="1" applyBorder="1" applyAlignment="1">
      <alignment horizontal="center"/>
    </xf>
    <xf numFmtId="47" fontId="0" fillId="0" borderId="4" xfId="0" applyNumberForma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/>
    </xf>
    <xf numFmtId="47" fontId="0" fillId="2" borderId="4" xfId="0" applyNumberFormat="1" applyFill="1" applyBorder="1"/>
    <xf numFmtId="47" fontId="0" fillId="0" borderId="4" xfId="0" applyNumberFormat="1" applyFont="1" applyBorder="1"/>
    <xf numFmtId="47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7" fontId="0" fillId="2" borderId="8" xfId="0" applyNumberFormat="1" applyFill="1" applyBorder="1"/>
  </cellXfs>
  <cellStyles count="5">
    <cellStyle name="Excel Built-in Normal" xfId="2"/>
    <cellStyle name="Navadno" xfId="0" builtinId="0"/>
    <cellStyle name="Navadno 2" xfId="1"/>
    <cellStyle name="Navadno 3" xfId="3"/>
    <cellStyle name="Navadno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ijske%202017\prijavnica-obrazec-regijske-igre-sos_2017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M</v>
          </cell>
        </row>
        <row r="3">
          <cell r="A3" t="str">
            <v>Ž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0" zoomScaleNormal="100" workbookViewId="0">
      <selection activeCell="C35" sqref="C35"/>
    </sheetView>
  </sheetViews>
  <sheetFormatPr defaultColWidth="9.109375" defaultRowHeight="14.4" x14ac:dyDescent="0.3"/>
  <cols>
    <col min="1" max="2" width="8.6640625" style="4" customWidth="1"/>
    <col min="3" max="3" width="15.6640625" style="3" customWidth="1"/>
    <col min="4" max="4" width="20.6640625" style="3" customWidth="1"/>
    <col min="5" max="5" width="30.6640625" style="109" customWidth="1"/>
    <col min="6" max="6" width="10.6640625" style="20" customWidth="1"/>
    <col min="7" max="8" width="10.6640625" style="4" customWidth="1"/>
    <col min="9" max="9" width="10.6640625" style="3" customWidth="1"/>
    <col min="10" max="16384" width="9.109375" style="3"/>
  </cols>
  <sheetData>
    <row r="1" spans="1:11" ht="23.4" x14ac:dyDescent="0.45">
      <c r="B1" s="21" t="s">
        <v>68</v>
      </c>
    </row>
    <row r="2" spans="1:11" ht="15" customHeight="1" x14ac:dyDescent="0.45">
      <c r="C2" s="21"/>
    </row>
    <row r="3" spans="1:11" ht="19.95" customHeight="1" x14ac:dyDescent="0.35">
      <c r="C3" s="22" t="s">
        <v>45</v>
      </c>
    </row>
    <row r="4" spans="1:11" ht="34.950000000000003" customHeight="1" x14ac:dyDescent="0.3">
      <c r="A4" s="78" t="s">
        <v>66</v>
      </c>
      <c r="B4" s="78" t="s">
        <v>62</v>
      </c>
      <c r="C4" s="39" t="s">
        <v>1</v>
      </c>
      <c r="D4" s="39" t="s">
        <v>2</v>
      </c>
      <c r="E4" s="33" t="s">
        <v>3</v>
      </c>
      <c r="F4" s="23" t="s">
        <v>42</v>
      </c>
      <c r="G4" s="31" t="s">
        <v>50</v>
      </c>
      <c r="H4" s="78" t="s">
        <v>4</v>
      </c>
      <c r="I4" s="78" t="s">
        <v>43</v>
      </c>
      <c r="J4" s="25"/>
      <c r="K4" s="25"/>
    </row>
    <row r="5" spans="1:11" s="25" customFormat="1" ht="14.4" customHeight="1" x14ac:dyDescent="0.3">
      <c r="A5" s="2">
        <v>50</v>
      </c>
      <c r="B5" s="2">
        <v>4</v>
      </c>
      <c r="C5" s="12" t="s">
        <v>84</v>
      </c>
      <c r="D5" s="12" t="s">
        <v>150</v>
      </c>
      <c r="E5" s="2" t="s">
        <v>22</v>
      </c>
      <c r="F5" s="14">
        <v>3.1250000000000001E-4</v>
      </c>
      <c r="G5" s="14">
        <f t="shared" ref="G5:G7" si="0">F5*0.8</f>
        <v>2.5000000000000001E-4</v>
      </c>
      <c r="H5" s="14">
        <v>4.5868055555555565E-4</v>
      </c>
      <c r="I5" s="14" t="s">
        <v>201</v>
      </c>
      <c r="J5" s="20"/>
      <c r="K5" s="3"/>
    </row>
    <row r="6" spans="1:11" s="25" customFormat="1" ht="14.4" customHeight="1" x14ac:dyDescent="0.3">
      <c r="A6" s="2">
        <v>64</v>
      </c>
      <c r="B6" s="2">
        <v>3</v>
      </c>
      <c r="C6" s="12" t="s">
        <v>15</v>
      </c>
      <c r="D6" s="12" t="s">
        <v>151</v>
      </c>
      <c r="E6" s="42" t="s">
        <v>123</v>
      </c>
      <c r="F6" s="14">
        <v>4.3981481481481481E-4</v>
      </c>
      <c r="G6" s="14">
        <f t="shared" si="0"/>
        <v>3.5185185185185189E-4</v>
      </c>
      <c r="H6" s="14">
        <v>2.570601851851852E-4</v>
      </c>
      <c r="I6" s="14" t="s">
        <v>202</v>
      </c>
      <c r="J6" s="20"/>
      <c r="K6" s="3"/>
    </row>
    <row r="7" spans="1:11" s="52" customFormat="1" ht="14.4" customHeight="1" x14ac:dyDescent="0.3">
      <c r="A7" s="42">
        <v>3</v>
      </c>
      <c r="B7" s="42">
        <v>1</v>
      </c>
      <c r="C7" s="43" t="s">
        <v>107</v>
      </c>
      <c r="D7" s="43" t="s">
        <v>152</v>
      </c>
      <c r="E7" s="42" t="s">
        <v>30</v>
      </c>
      <c r="F7" s="99">
        <v>4.6585648148148143E-4</v>
      </c>
      <c r="G7" s="14">
        <f t="shared" si="0"/>
        <v>3.7268518518518515E-4</v>
      </c>
      <c r="H7" s="141">
        <v>3.797453703703704E-4</v>
      </c>
      <c r="I7" s="14" t="s">
        <v>203</v>
      </c>
      <c r="J7" s="98"/>
      <c r="K7" s="44"/>
    </row>
    <row r="8" spans="1:11" s="52" customFormat="1" ht="14.4" customHeight="1" x14ac:dyDescent="0.3">
      <c r="A8" s="61"/>
      <c r="B8" s="61"/>
      <c r="C8" s="67"/>
      <c r="D8" s="67"/>
      <c r="E8" s="61"/>
      <c r="F8" s="103"/>
      <c r="G8" s="18"/>
      <c r="H8" s="61"/>
      <c r="I8" s="37"/>
      <c r="J8" s="98"/>
      <c r="K8" s="44"/>
    </row>
    <row r="9" spans="1:11" ht="18" x14ac:dyDescent="0.35">
      <c r="C9" s="22" t="s">
        <v>46</v>
      </c>
    </row>
    <row r="10" spans="1:11" ht="28.8" x14ac:dyDescent="0.3">
      <c r="A10" s="78" t="s">
        <v>66</v>
      </c>
      <c r="B10" s="78" t="s">
        <v>62</v>
      </c>
      <c r="C10" s="39" t="s">
        <v>1</v>
      </c>
      <c r="D10" s="39" t="s">
        <v>2</v>
      </c>
      <c r="E10" s="33" t="s">
        <v>3</v>
      </c>
      <c r="F10" s="23" t="s">
        <v>42</v>
      </c>
      <c r="G10" s="31" t="s">
        <v>50</v>
      </c>
      <c r="H10" s="78" t="s">
        <v>4</v>
      </c>
      <c r="I10" s="78" t="s">
        <v>43</v>
      </c>
    </row>
    <row r="11" spans="1:11" s="52" customFormat="1" ht="14.4" customHeight="1" x14ac:dyDescent="0.3">
      <c r="A11" s="42">
        <v>68</v>
      </c>
      <c r="B11" s="42">
        <v>4</v>
      </c>
      <c r="C11" s="43" t="s">
        <v>93</v>
      </c>
      <c r="D11" s="43" t="s">
        <v>122</v>
      </c>
      <c r="E11" s="110" t="s">
        <v>123</v>
      </c>
      <c r="F11" s="99">
        <v>5.3240740740740744E-4</v>
      </c>
      <c r="G11" s="14">
        <f t="shared" ref="G11:G14" si="1">F11*0.8</f>
        <v>4.2592592592592595E-4</v>
      </c>
      <c r="H11" s="141">
        <v>5.1550925925925928E-4</v>
      </c>
      <c r="I11" s="14" t="s">
        <v>204</v>
      </c>
      <c r="J11" s="98"/>
      <c r="K11" s="44"/>
    </row>
    <row r="12" spans="1:11" x14ac:dyDescent="0.3">
      <c r="A12" s="2">
        <v>29</v>
      </c>
      <c r="B12" s="2">
        <v>3</v>
      </c>
      <c r="C12" s="12" t="s">
        <v>11</v>
      </c>
      <c r="D12" s="12" t="s">
        <v>69</v>
      </c>
      <c r="E12" s="111" t="s">
        <v>85</v>
      </c>
      <c r="F12" s="57">
        <v>5.4571759259259254E-4</v>
      </c>
      <c r="G12" s="14">
        <f t="shared" si="1"/>
        <v>4.3657407407407403E-4</v>
      </c>
      <c r="H12" s="14">
        <v>4.4432870370370373E-4</v>
      </c>
      <c r="I12" s="14" t="s">
        <v>203</v>
      </c>
      <c r="J12" s="4"/>
    </row>
    <row r="13" spans="1:11" x14ac:dyDescent="0.3">
      <c r="A13" s="2">
        <v>20</v>
      </c>
      <c r="B13" s="2">
        <v>2</v>
      </c>
      <c r="C13" s="10" t="s">
        <v>79</v>
      </c>
      <c r="D13" s="10" t="s">
        <v>101</v>
      </c>
      <c r="E13" s="112" t="s">
        <v>5</v>
      </c>
      <c r="F13" s="57">
        <v>5.5555555555555556E-4</v>
      </c>
      <c r="G13" s="14">
        <f t="shared" si="1"/>
        <v>4.4444444444444447E-4</v>
      </c>
      <c r="H13" s="14">
        <v>4.8136574074074076E-4</v>
      </c>
      <c r="I13" s="14" t="s">
        <v>201</v>
      </c>
      <c r="J13" s="4"/>
    </row>
    <row r="14" spans="1:11" x14ac:dyDescent="0.3">
      <c r="A14" s="2">
        <v>28</v>
      </c>
      <c r="B14" s="136">
        <v>1</v>
      </c>
      <c r="C14" s="10" t="s">
        <v>70</v>
      </c>
      <c r="D14" s="10" t="s">
        <v>155</v>
      </c>
      <c r="E14" s="95" t="s">
        <v>85</v>
      </c>
      <c r="F14" s="56">
        <v>5.773148148148149E-4</v>
      </c>
      <c r="G14" s="14">
        <f t="shared" si="1"/>
        <v>4.6185185185185196E-4</v>
      </c>
      <c r="H14" s="14">
        <v>6.0069444444444439E-4</v>
      </c>
      <c r="I14" s="14" t="s">
        <v>205</v>
      </c>
      <c r="J14" s="20"/>
    </row>
    <row r="15" spans="1:11" x14ac:dyDescent="0.3">
      <c r="C15" s="87"/>
      <c r="D15" s="87"/>
      <c r="E15" s="45"/>
      <c r="G15" s="32"/>
      <c r="I15" s="37"/>
      <c r="J15" s="20"/>
    </row>
    <row r="16" spans="1:11" ht="18" x14ac:dyDescent="0.35">
      <c r="C16" s="22" t="s">
        <v>51</v>
      </c>
    </row>
    <row r="17" spans="1:11" ht="28.8" x14ac:dyDescent="0.3">
      <c r="A17" s="78" t="s">
        <v>66</v>
      </c>
      <c r="B17" s="78" t="s">
        <v>62</v>
      </c>
      <c r="C17" s="39" t="s">
        <v>1</v>
      </c>
      <c r="D17" s="39" t="s">
        <v>2</v>
      </c>
      <c r="E17" s="33" t="s">
        <v>3</v>
      </c>
      <c r="F17" s="23" t="s">
        <v>42</v>
      </c>
      <c r="G17" s="31" t="s">
        <v>50</v>
      </c>
      <c r="H17" s="78" t="s">
        <v>4</v>
      </c>
      <c r="I17" s="78" t="s">
        <v>43</v>
      </c>
    </row>
    <row r="18" spans="1:11" x14ac:dyDescent="0.3">
      <c r="A18" s="2">
        <v>30</v>
      </c>
      <c r="B18" s="2">
        <v>3</v>
      </c>
      <c r="C18" s="60" t="s">
        <v>19</v>
      </c>
      <c r="D18" s="60" t="s">
        <v>87</v>
      </c>
      <c r="E18" s="95" t="s">
        <v>85</v>
      </c>
      <c r="F18" s="59">
        <v>7.175925925925927E-4</v>
      </c>
      <c r="G18" s="14">
        <f t="shared" ref="G18:G20" si="2">F18*0.8</f>
        <v>5.7407407407407418E-4</v>
      </c>
      <c r="H18" s="14">
        <v>8.0532407407407408E-4</v>
      </c>
      <c r="I18" s="14" t="s">
        <v>204</v>
      </c>
      <c r="J18" s="5"/>
    </row>
    <row r="19" spans="1:11" x14ac:dyDescent="0.3">
      <c r="A19" s="2">
        <v>2</v>
      </c>
      <c r="B19" s="2">
        <v>1</v>
      </c>
      <c r="C19" s="12" t="s">
        <v>71</v>
      </c>
      <c r="D19" s="12" t="s">
        <v>153</v>
      </c>
      <c r="E19" s="42" t="s">
        <v>30</v>
      </c>
      <c r="F19" s="58">
        <v>8.0150462962962977E-4</v>
      </c>
      <c r="G19" s="14">
        <f t="shared" si="2"/>
        <v>6.4120370370370384E-4</v>
      </c>
      <c r="H19" s="14">
        <v>8.0196759259259273E-4</v>
      </c>
      <c r="I19" s="14" t="s">
        <v>201</v>
      </c>
      <c r="J19" s="4"/>
    </row>
    <row r="20" spans="1:11" s="44" customFormat="1" x14ac:dyDescent="0.3">
      <c r="A20" s="2">
        <v>17</v>
      </c>
      <c r="B20" s="2">
        <v>2</v>
      </c>
      <c r="C20" s="12" t="s">
        <v>6</v>
      </c>
      <c r="D20" s="12" t="s">
        <v>154</v>
      </c>
      <c r="E20" s="2" t="s">
        <v>5</v>
      </c>
      <c r="F20" s="47">
        <v>8.3333333333333339E-4</v>
      </c>
      <c r="G20" s="14">
        <f t="shared" si="2"/>
        <v>6.6666666666666675E-4</v>
      </c>
      <c r="H20" s="14">
        <v>7.245370370370371E-4</v>
      </c>
      <c r="I20" s="142" t="s">
        <v>203</v>
      </c>
      <c r="J20" s="4"/>
      <c r="K20" s="3"/>
    </row>
    <row r="21" spans="1:11" x14ac:dyDescent="0.3">
      <c r="I21" s="135"/>
    </row>
  </sheetData>
  <sortState ref="A5:K21">
    <sortCondition ref="F5:F21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H14" sqref="H14"/>
    </sheetView>
  </sheetViews>
  <sheetFormatPr defaultRowHeight="25.2" customHeight="1" x14ac:dyDescent="0.3"/>
  <cols>
    <col min="1" max="1" width="20.6640625" style="115" customWidth="1"/>
    <col min="2" max="2" width="31.109375" style="115" customWidth="1"/>
    <col min="3" max="3" width="26.33203125" style="115" customWidth="1"/>
  </cols>
  <sheetData>
    <row r="1" spans="1:3" ht="25.2" customHeight="1" x14ac:dyDescent="0.3">
      <c r="B1" s="133" t="s">
        <v>158</v>
      </c>
    </row>
    <row r="2" spans="1:3" ht="25.2" customHeight="1" x14ac:dyDescent="0.3">
      <c r="A2" s="128"/>
    </row>
    <row r="3" spans="1:3" ht="25.2" customHeight="1" thickBot="1" x14ac:dyDescent="0.35">
      <c r="A3" s="128"/>
    </row>
    <row r="4" spans="1:3" ht="25.2" customHeight="1" thickBot="1" x14ac:dyDescent="0.35">
      <c r="A4" s="129" t="s">
        <v>159</v>
      </c>
      <c r="B4" s="130" t="s">
        <v>160</v>
      </c>
      <c r="C4" s="130" t="s">
        <v>161</v>
      </c>
    </row>
    <row r="5" spans="1:3" ht="25.2" customHeight="1" thickBot="1" x14ac:dyDescent="0.35">
      <c r="A5" s="132" t="s">
        <v>179</v>
      </c>
      <c r="B5" s="131" t="s">
        <v>162</v>
      </c>
      <c r="C5" s="131" t="s">
        <v>163</v>
      </c>
    </row>
    <row r="6" spans="1:3" ht="25.2" customHeight="1" thickBot="1" x14ac:dyDescent="0.35">
      <c r="A6" s="132" t="s">
        <v>180</v>
      </c>
      <c r="B6" s="131" t="s">
        <v>162</v>
      </c>
      <c r="C6" s="131" t="s">
        <v>164</v>
      </c>
    </row>
    <row r="7" spans="1:3" ht="25.2" customHeight="1" thickBot="1" x14ac:dyDescent="0.35">
      <c r="A7" s="132" t="s">
        <v>181</v>
      </c>
      <c r="B7" s="131" t="s">
        <v>165</v>
      </c>
      <c r="C7" s="131"/>
    </row>
    <row r="8" spans="1:3" ht="25.2" customHeight="1" thickBot="1" x14ac:dyDescent="0.35">
      <c r="A8" s="132" t="s">
        <v>182</v>
      </c>
      <c r="B8" s="131" t="s">
        <v>166</v>
      </c>
      <c r="C8" s="131"/>
    </row>
    <row r="9" spans="1:3" ht="25.2" customHeight="1" thickBot="1" x14ac:dyDescent="0.35">
      <c r="A9" s="132" t="s">
        <v>183</v>
      </c>
      <c r="B9" s="131" t="s">
        <v>167</v>
      </c>
      <c r="C9" s="131"/>
    </row>
    <row r="10" spans="1:3" ht="25.2" customHeight="1" thickBot="1" x14ac:dyDescent="0.35">
      <c r="A10" s="132" t="s">
        <v>184</v>
      </c>
      <c r="B10" s="131" t="s">
        <v>168</v>
      </c>
      <c r="C10" s="131" t="s">
        <v>163</v>
      </c>
    </row>
    <row r="11" spans="1:3" ht="25.2" customHeight="1" thickBot="1" x14ac:dyDescent="0.35">
      <c r="A11" s="132" t="s">
        <v>185</v>
      </c>
      <c r="B11" s="131" t="s">
        <v>168</v>
      </c>
      <c r="C11" s="131" t="s">
        <v>164</v>
      </c>
    </row>
    <row r="12" spans="1:3" ht="25.2" customHeight="1" thickBot="1" x14ac:dyDescent="0.35">
      <c r="A12" s="132" t="s">
        <v>169</v>
      </c>
      <c r="B12" s="131" t="s">
        <v>170</v>
      </c>
      <c r="C12" s="131"/>
    </row>
    <row r="13" spans="1:3" ht="25.2" customHeight="1" thickBot="1" x14ac:dyDescent="0.35">
      <c r="A13" s="132" t="s">
        <v>186</v>
      </c>
      <c r="B13" s="131" t="s">
        <v>171</v>
      </c>
      <c r="C13" s="131" t="s">
        <v>163</v>
      </c>
    </row>
    <row r="14" spans="1:3" ht="25.2" customHeight="1" thickBot="1" x14ac:dyDescent="0.35">
      <c r="A14" s="132" t="s">
        <v>187</v>
      </c>
      <c r="B14" s="131" t="s">
        <v>171</v>
      </c>
      <c r="C14" s="131" t="s">
        <v>164</v>
      </c>
    </row>
    <row r="15" spans="1:3" ht="25.2" customHeight="1" thickBot="1" x14ac:dyDescent="0.35">
      <c r="A15" s="132" t="s">
        <v>188</v>
      </c>
      <c r="B15" s="131" t="s">
        <v>171</v>
      </c>
      <c r="C15" s="131" t="s">
        <v>172</v>
      </c>
    </row>
    <row r="16" spans="1:3" ht="25.2" customHeight="1" thickBot="1" x14ac:dyDescent="0.35">
      <c r="A16" s="132" t="s">
        <v>189</v>
      </c>
      <c r="B16" s="131" t="s">
        <v>171</v>
      </c>
      <c r="C16" s="131" t="s">
        <v>173</v>
      </c>
    </row>
    <row r="17" spans="1:3" ht="25.2" customHeight="1" thickBot="1" x14ac:dyDescent="0.35">
      <c r="A17" s="132" t="s">
        <v>190</v>
      </c>
      <c r="B17" s="131" t="s">
        <v>171</v>
      </c>
      <c r="C17" s="131" t="s">
        <v>174</v>
      </c>
    </row>
    <row r="18" spans="1:3" ht="25.2" customHeight="1" thickBot="1" x14ac:dyDescent="0.35">
      <c r="A18" s="132" t="s">
        <v>191</v>
      </c>
      <c r="B18" s="131" t="s">
        <v>175</v>
      </c>
      <c r="C18" s="131" t="s">
        <v>163</v>
      </c>
    </row>
    <row r="19" spans="1:3" ht="25.2" customHeight="1" thickBot="1" x14ac:dyDescent="0.35">
      <c r="A19" s="132" t="s">
        <v>192</v>
      </c>
      <c r="B19" s="131" t="s">
        <v>175</v>
      </c>
      <c r="C19" s="131" t="s">
        <v>164</v>
      </c>
    </row>
    <row r="20" spans="1:3" ht="25.2" customHeight="1" thickBot="1" x14ac:dyDescent="0.35">
      <c r="A20" s="132" t="s">
        <v>193</v>
      </c>
      <c r="B20" s="131" t="s">
        <v>176</v>
      </c>
      <c r="C20" s="131" t="s">
        <v>163</v>
      </c>
    </row>
    <row r="21" spans="1:3" ht="25.2" customHeight="1" thickBot="1" x14ac:dyDescent="0.35">
      <c r="A21" s="132" t="s">
        <v>194</v>
      </c>
      <c r="B21" s="131" t="s">
        <v>176</v>
      </c>
      <c r="C21" s="131" t="s">
        <v>164</v>
      </c>
    </row>
    <row r="22" spans="1:3" ht="25.2" customHeight="1" thickBot="1" x14ac:dyDescent="0.35">
      <c r="A22" s="132" t="s">
        <v>195</v>
      </c>
      <c r="B22" s="131" t="s">
        <v>176</v>
      </c>
      <c r="C22" s="131" t="s">
        <v>172</v>
      </c>
    </row>
    <row r="23" spans="1:3" ht="25.2" customHeight="1" thickBot="1" x14ac:dyDescent="0.35">
      <c r="A23" s="132" t="s">
        <v>177</v>
      </c>
      <c r="B23" s="131" t="s">
        <v>178</v>
      </c>
      <c r="C23" s="1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0" workbookViewId="0">
      <selection activeCell="M18" sqref="M18"/>
    </sheetView>
  </sheetViews>
  <sheetFormatPr defaultColWidth="9.109375" defaultRowHeight="14.4" x14ac:dyDescent="0.3"/>
  <cols>
    <col min="1" max="1" width="8.6640625" style="3" customWidth="1"/>
    <col min="2" max="2" width="8.6640625" style="4" customWidth="1"/>
    <col min="3" max="3" width="15.6640625" style="3" customWidth="1"/>
    <col min="4" max="4" width="20.6640625" style="3" customWidth="1"/>
    <col min="5" max="5" width="30.6640625" style="17" customWidth="1"/>
    <col min="6" max="6" width="10.6640625" style="38" customWidth="1"/>
    <col min="7" max="9" width="10.6640625" style="3" customWidth="1"/>
    <col min="10" max="16384" width="9.109375" style="3"/>
  </cols>
  <sheetData>
    <row r="1" spans="1:10" ht="23.4" x14ac:dyDescent="0.45">
      <c r="B1" s="21" t="s">
        <v>67</v>
      </c>
    </row>
    <row r="2" spans="1:10" ht="15" customHeight="1" x14ac:dyDescent="0.45">
      <c r="C2" s="21"/>
    </row>
    <row r="3" spans="1:10" ht="16.5" customHeight="1" x14ac:dyDescent="0.35">
      <c r="B3" s="22" t="s">
        <v>45</v>
      </c>
      <c r="D3" s="41"/>
    </row>
    <row r="4" spans="1:10" s="78" customFormat="1" ht="33" customHeight="1" x14ac:dyDescent="0.3">
      <c r="A4" s="78" t="s">
        <v>66</v>
      </c>
      <c r="B4" s="78" t="s">
        <v>62</v>
      </c>
      <c r="C4" s="39" t="s">
        <v>1</v>
      </c>
      <c r="D4" s="39" t="s">
        <v>2</v>
      </c>
      <c r="E4" s="33" t="s">
        <v>3</v>
      </c>
      <c r="F4" s="26" t="s">
        <v>42</v>
      </c>
      <c r="G4" s="34" t="s">
        <v>50</v>
      </c>
      <c r="H4" s="31" t="s">
        <v>4</v>
      </c>
      <c r="I4" s="78" t="s">
        <v>43</v>
      </c>
    </row>
    <row r="5" spans="1:10" s="93" customFormat="1" x14ac:dyDescent="0.3">
      <c r="A5" s="2">
        <v>63</v>
      </c>
      <c r="B5" s="2">
        <v>3</v>
      </c>
      <c r="C5" s="1" t="s">
        <v>124</v>
      </c>
      <c r="D5" s="1" t="s">
        <v>125</v>
      </c>
      <c r="E5" s="102" t="s">
        <v>123</v>
      </c>
      <c r="F5" s="15">
        <v>4.7453703703703704E-4</v>
      </c>
      <c r="G5" s="14">
        <f>F5*0.8</f>
        <v>3.7962962962962966E-4</v>
      </c>
      <c r="H5" s="134">
        <v>4.738425925925926E-4</v>
      </c>
      <c r="I5" s="14" t="s">
        <v>201</v>
      </c>
    </row>
    <row r="6" spans="1:10" s="52" customFormat="1" x14ac:dyDescent="0.3">
      <c r="A6" s="2">
        <v>1</v>
      </c>
      <c r="B6" s="2">
        <v>2</v>
      </c>
      <c r="C6" s="1" t="s">
        <v>108</v>
      </c>
      <c r="D6" s="1" t="s">
        <v>109</v>
      </c>
      <c r="E6" s="43" t="s">
        <v>30</v>
      </c>
      <c r="F6" s="47">
        <v>4.9444444444444438E-4</v>
      </c>
      <c r="G6" s="14">
        <f t="shared" ref="G6:G13" si="0">F6*0.8</f>
        <v>3.9555555555555551E-4</v>
      </c>
      <c r="H6" s="134">
        <v>4.2013888888888889E-4</v>
      </c>
      <c r="I6" s="14" t="s">
        <v>203</v>
      </c>
      <c r="J6" s="4"/>
    </row>
    <row r="7" spans="1:10" x14ac:dyDescent="0.3">
      <c r="A7" s="2">
        <v>34</v>
      </c>
      <c r="B7" s="2">
        <v>1</v>
      </c>
      <c r="C7" s="1" t="s">
        <v>86</v>
      </c>
      <c r="D7" s="1" t="s">
        <v>106</v>
      </c>
      <c r="E7" s="7" t="s">
        <v>85</v>
      </c>
      <c r="F7" s="56">
        <v>5.7835648148148145E-4</v>
      </c>
      <c r="G7" s="14">
        <f t="shared" si="0"/>
        <v>4.6268518518518517E-4</v>
      </c>
      <c r="H7" s="143">
        <v>5.9525462962962961E-4</v>
      </c>
      <c r="I7" s="142" t="s">
        <v>204</v>
      </c>
    </row>
    <row r="8" spans="1:10" x14ac:dyDescent="0.3">
      <c r="A8" s="4"/>
      <c r="E8" s="40"/>
      <c r="F8" s="20"/>
      <c r="G8" s="20"/>
      <c r="I8" s="94"/>
    </row>
    <row r="9" spans="1:10" ht="16.5" customHeight="1" x14ac:dyDescent="0.35">
      <c r="B9" s="22" t="s">
        <v>46</v>
      </c>
      <c r="D9" s="41"/>
    </row>
    <row r="10" spans="1:10" s="78" customFormat="1" ht="33" customHeight="1" x14ac:dyDescent="0.3">
      <c r="A10" s="78" t="s">
        <v>66</v>
      </c>
      <c r="B10" s="78" t="s">
        <v>62</v>
      </c>
      <c r="C10" s="39" t="s">
        <v>1</v>
      </c>
      <c r="D10" s="39" t="s">
        <v>2</v>
      </c>
      <c r="E10" s="33" t="s">
        <v>3</v>
      </c>
      <c r="F10" s="26" t="s">
        <v>42</v>
      </c>
      <c r="G10" s="34" t="s">
        <v>50</v>
      </c>
      <c r="H10" s="31" t="s">
        <v>4</v>
      </c>
      <c r="I10" s="78" t="s">
        <v>43</v>
      </c>
    </row>
    <row r="11" spans="1:10" x14ac:dyDescent="0.3">
      <c r="A11" s="97">
        <v>18</v>
      </c>
      <c r="B11" s="119">
        <v>3</v>
      </c>
      <c r="C11" s="8" t="s">
        <v>76</v>
      </c>
      <c r="D11" s="8" t="s">
        <v>149</v>
      </c>
      <c r="E11" s="12" t="s">
        <v>5</v>
      </c>
      <c r="F11" s="96">
        <v>6.018518518518519E-4</v>
      </c>
      <c r="G11" s="14">
        <f t="shared" si="0"/>
        <v>4.8148148148148155E-4</v>
      </c>
      <c r="H11" s="144">
        <v>7.4537037037037031E-4</v>
      </c>
      <c r="I11" s="14" t="s">
        <v>201</v>
      </c>
    </row>
    <row r="12" spans="1:10" x14ac:dyDescent="0.3">
      <c r="A12" s="2">
        <v>62</v>
      </c>
      <c r="B12" s="2">
        <v>2</v>
      </c>
      <c r="C12" s="1" t="s">
        <v>143</v>
      </c>
      <c r="D12" s="1" t="s">
        <v>144</v>
      </c>
      <c r="E12" s="118" t="s">
        <v>140</v>
      </c>
      <c r="F12" s="15">
        <v>6.9444444444444447E-4</v>
      </c>
      <c r="G12" s="14">
        <f t="shared" si="0"/>
        <v>5.5555555555555556E-4</v>
      </c>
      <c r="H12" s="134">
        <v>5.2233796296296306E-4</v>
      </c>
      <c r="I12" s="14" t="s">
        <v>202</v>
      </c>
    </row>
    <row r="13" spans="1:10" x14ac:dyDescent="0.3">
      <c r="A13" s="2">
        <v>59</v>
      </c>
      <c r="B13" s="2">
        <v>1</v>
      </c>
      <c r="C13" s="1" t="s">
        <v>141</v>
      </c>
      <c r="D13" s="1" t="s">
        <v>142</v>
      </c>
      <c r="E13" s="118" t="s">
        <v>140</v>
      </c>
      <c r="F13" s="15">
        <v>7.175925925925927E-4</v>
      </c>
      <c r="G13" s="14">
        <f t="shared" si="0"/>
        <v>5.7407407407407418E-4</v>
      </c>
      <c r="H13" s="134">
        <v>6.5416666666666672E-4</v>
      </c>
      <c r="I13" s="14" t="s">
        <v>203</v>
      </c>
    </row>
    <row r="14" spans="1:10" x14ac:dyDescent="0.3">
      <c r="A14" s="4"/>
    </row>
  </sheetData>
  <sortState ref="A5:H11">
    <sortCondition ref="F5:F11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6" workbookViewId="0">
      <selection activeCell="I42" sqref="I42:I45"/>
    </sheetView>
  </sheetViews>
  <sheetFormatPr defaultColWidth="9.109375" defaultRowHeight="14.4" x14ac:dyDescent="0.3"/>
  <cols>
    <col min="1" max="2" width="8.6640625" style="3" customWidth="1"/>
    <col min="3" max="3" width="15.6640625" style="55" customWidth="1"/>
    <col min="4" max="4" width="20.6640625" style="55" customWidth="1"/>
    <col min="5" max="5" width="30.6640625" style="17" customWidth="1"/>
    <col min="6" max="6" width="10.6640625" style="16" customWidth="1"/>
    <col min="7" max="7" width="10.6640625" style="4" customWidth="1"/>
    <col min="8" max="9" width="10.6640625" style="3" customWidth="1"/>
    <col min="10" max="16384" width="9.109375" style="3"/>
  </cols>
  <sheetData>
    <row r="1" spans="1:10" ht="19.5" customHeight="1" x14ac:dyDescent="0.45">
      <c r="B1" s="75" t="s">
        <v>53</v>
      </c>
      <c r="E1" s="55"/>
      <c r="F1" s="3"/>
    </row>
    <row r="2" spans="1:10" ht="18.75" customHeight="1" x14ac:dyDescent="0.35">
      <c r="B2" s="76" t="s">
        <v>45</v>
      </c>
      <c r="E2" s="55"/>
      <c r="F2" s="3"/>
    </row>
    <row r="3" spans="1:10" s="86" customFormat="1" ht="31.5" customHeight="1" x14ac:dyDescent="0.3">
      <c r="A3" s="78" t="s">
        <v>65</v>
      </c>
      <c r="B3" s="78" t="s">
        <v>62</v>
      </c>
      <c r="C3" s="33" t="s">
        <v>1</v>
      </c>
      <c r="D3" s="33" t="s">
        <v>2</v>
      </c>
      <c r="E3" s="33" t="s">
        <v>3</v>
      </c>
      <c r="F3" s="26" t="s">
        <v>42</v>
      </c>
      <c r="G3" s="34" t="s">
        <v>50</v>
      </c>
      <c r="H3" s="31" t="s">
        <v>4</v>
      </c>
      <c r="I3" s="86" t="s">
        <v>43</v>
      </c>
    </row>
    <row r="4" spans="1:10" x14ac:dyDescent="0.3">
      <c r="A4" s="51">
        <v>56</v>
      </c>
      <c r="B4" s="51">
        <v>4</v>
      </c>
      <c r="C4" s="90" t="s">
        <v>29</v>
      </c>
      <c r="D4" s="82" t="s">
        <v>91</v>
      </c>
      <c r="E4" s="91" t="s">
        <v>22</v>
      </c>
      <c r="F4" s="63">
        <v>4.3981481481481481E-4</v>
      </c>
      <c r="G4" s="14">
        <f>F4*0.85</f>
        <v>3.7384259259259255E-4</v>
      </c>
      <c r="H4" s="63">
        <v>4.2731481481481483E-4</v>
      </c>
      <c r="I4" s="147" t="s">
        <v>203</v>
      </c>
      <c r="J4" s="52"/>
    </row>
    <row r="5" spans="1:10" x14ac:dyDescent="0.3">
      <c r="A5" s="2">
        <v>7</v>
      </c>
      <c r="B5" s="2">
        <v>3</v>
      </c>
      <c r="C5" s="50" t="s">
        <v>114</v>
      </c>
      <c r="D5" s="50" t="s">
        <v>33</v>
      </c>
      <c r="E5" s="77" t="s">
        <v>113</v>
      </c>
      <c r="F5" s="62">
        <v>4.8611111111111104E-4</v>
      </c>
      <c r="G5" s="14">
        <f>F5*0.85</f>
        <v>4.1319444444444438E-4</v>
      </c>
      <c r="H5" s="145">
        <v>5.1539351851851844E-4</v>
      </c>
      <c r="I5" s="14" t="s">
        <v>205</v>
      </c>
      <c r="J5" s="37"/>
    </row>
    <row r="6" spans="1:10" x14ac:dyDescent="0.3">
      <c r="A6" s="2">
        <v>22</v>
      </c>
      <c r="B6" s="2">
        <v>2</v>
      </c>
      <c r="C6" s="50" t="s">
        <v>13</v>
      </c>
      <c r="D6" s="50" t="s">
        <v>80</v>
      </c>
      <c r="E6" s="50" t="s">
        <v>16</v>
      </c>
      <c r="F6" s="56">
        <v>4.9768518518518521E-4</v>
      </c>
      <c r="G6" s="14">
        <f t="shared" ref="G6:G7" si="0">F6*0.85</f>
        <v>4.230324074074074E-4</v>
      </c>
      <c r="H6" s="143">
        <v>4.6180555555555553E-4</v>
      </c>
      <c r="I6" s="14" t="s">
        <v>201</v>
      </c>
    </row>
    <row r="7" spans="1:10" x14ac:dyDescent="0.3">
      <c r="A7" s="2">
        <v>57</v>
      </c>
      <c r="B7" s="2">
        <v>1</v>
      </c>
      <c r="C7" s="72" t="s">
        <v>94</v>
      </c>
      <c r="D7" s="72" t="s">
        <v>95</v>
      </c>
      <c r="E7" s="12" t="s">
        <v>22</v>
      </c>
      <c r="F7" s="69">
        <v>5.5555555555555556E-4</v>
      </c>
      <c r="G7" s="14">
        <f t="shared" si="0"/>
        <v>4.7222222222222218E-4</v>
      </c>
      <c r="H7" s="146">
        <v>5.0648148148148145E-4</v>
      </c>
      <c r="I7" s="2" t="s">
        <v>204</v>
      </c>
    </row>
    <row r="9" spans="1:10" ht="18.75" customHeight="1" x14ac:dyDescent="0.35">
      <c r="B9" s="76" t="s">
        <v>46</v>
      </c>
      <c r="C9" s="3"/>
      <c r="E9" s="55"/>
      <c r="F9" s="3"/>
    </row>
    <row r="10" spans="1:10" s="86" customFormat="1" ht="31.5" customHeight="1" x14ac:dyDescent="0.3">
      <c r="A10" s="78" t="s">
        <v>65</v>
      </c>
      <c r="B10" s="78" t="s">
        <v>62</v>
      </c>
      <c r="C10" s="33" t="s">
        <v>1</v>
      </c>
      <c r="D10" s="33" t="s">
        <v>2</v>
      </c>
      <c r="E10" s="33" t="s">
        <v>3</v>
      </c>
      <c r="F10" s="26" t="s">
        <v>42</v>
      </c>
      <c r="G10" s="34" t="s">
        <v>50</v>
      </c>
      <c r="H10" s="31" t="s">
        <v>4</v>
      </c>
      <c r="I10" s="86" t="s">
        <v>43</v>
      </c>
    </row>
    <row r="11" spans="1:10" x14ac:dyDescent="0.3">
      <c r="A11" s="2">
        <v>72</v>
      </c>
      <c r="B11" s="2">
        <v>6</v>
      </c>
      <c r="C11" s="72" t="s">
        <v>128</v>
      </c>
      <c r="D11" s="72" t="s">
        <v>129</v>
      </c>
      <c r="E11" s="12" t="s">
        <v>123</v>
      </c>
      <c r="F11" s="69">
        <v>6.3657407407407402E-4</v>
      </c>
      <c r="G11" s="14">
        <f t="shared" ref="G11:G14" si="1">F11*0.85</f>
        <v>5.4108796296296294E-4</v>
      </c>
      <c r="H11" s="146">
        <v>5.6724537037037041E-4</v>
      </c>
      <c r="I11" s="147" t="s">
        <v>203</v>
      </c>
    </row>
    <row r="12" spans="1:10" x14ac:dyDescent="0.3">
      <c r="A12" s="2">
        <v>16</v>
      </c>
      <c r="B12" s="2">
        <v>4</v>
      </c>
      <c r="C12" s="65" t="s">
        <v>39</v>
      </c>
      <c r="D12" s="12" t="s">
        <v>40</v>
      </c>
      <c r="E12" s="72" t="s">
        <v>10</v>
      </c>
      <c r="F12" s="57">
        <v>6.4513888888888889E-4</v>
      </c>
      <c r="G12" s="14">
        <f t="shared" si="1"/>
        <v>5.4836805555555552E-4</v>
      </c>
      <c r="H12" s="79">
        <v>6.2476851851851853E-4</v>
      </c>
      <c r="I12" s="14" t="s">
        <v>204</v>
      </c>
    </row>
    <row r="13" spans="1:10" x14ac:dyDescent="0.3">
      <c r="A13" s="2">
        <v>43</v>
      </c>
      <c r="B13" s="2">
        <v>3</v>
      </c>
      <c r="C13" s="65" t="s">
        <v>81</v>
      </c>
      <c r="D13" s="12" t="s">
        <v>82</v>
      </c>
      <c r="E13" s="100" t="s">
        <v>18</v>
      </c>
      <c r="F13" s="56">
        <v>6.5972222222222213E-4</v>
      </c>
      <c r="G13" s="14">
        <f t="shared" si="1"/>
        <v>5.6076388888888875E-4</v>
      </c>
      <c r="H13" s="143">
        <v>7.3217592592592594E-4</v>
      </c>
      <c r="I13" s="2" t="s">
        <v>205</v>
      </c>
    </row>
    <row r="14" spans="1:10" x14ac:dyDescent="0.3">
      <c r="A14" s="2">
        <v>24</v>
      </c>
      <c r="B14" s="2">
        <v>1</v>
      </c>
      <c r="C14" s="12" t="s">
        <v>9</v>
      </c>
      <c r="D14" s="12" t="s">
        <v>60</v>
      </c>
      <c r="E14" s="101" t="s">
        <v>96</v>
      </c>
      <c r="F14" s="56">
        <v>6.9444444444444447E-4</v>
      </c>
      <c r="G14" s="14">
        <f t="shared" si="1"/>
        <v>5.9027777777777778E-4</v>
      </c>
      <c r="H14" s="143">
        <v>6.1655092592592588E-4</v>
      </c>
      <c r="I14" s="2" t="s">
        <v>201</v>
      </c>
    </row>
    <row r="15" spans="1:10" x14ac:dyDescent="0.3">
      <c r="E15" s="113"/>
      <c r="F15" s="20"/>
      <c r="G15" s="20"/>
    </row>
    <row r="16" spans="1:10" ht="18.75" customHeight="1" x14ac:dyDescent="0.35">
      <c r="B16" s="76" t="s">
        <v>51</v>
      </c>
      <c r="C16" s="3"/>
      <c r="E16" s="55"/>
      <c r="F16" s="3"/>
    </row>
    <row r="17" spans="1:10" s="86" customFormat="1" ht="31.5" customHeight="1" x14ac:dyDescent="0.3">
      <c r="A17" s="78" t="s">
        <v>65</v>
      </c>
      <c r="B17" s="78" t="s">
        <v>62</v>
      </c>
      <c r="C17" s="33" t="s">
        <v>1</v>
      </c>
      <c r="D17" s="33" t="s">
        <v>2</v>
      </c>
      <c r="E17" s="33" t="s">
        <v>3</v>
      </c>
      <c r="F17" s="26" t="s">
        <v>42</v>
      </c>
      <c r="G17" s="34" t="s">
        <v>50</v>
      </c>
      <c r="H17" s="31" t="s">
        <v>4</v>
      </c>
      <c r="I17" s="86" t="s">
        <v>43</v>
      </c>
    </row>
    <row r="18" spans="1:10" x14ac:dyDescent="0.3">
      <c r="A18" s="2">
        <v>60</v>
      </c>
      <c r="B18" s="2">
        <v>7</v>
      </c>
      <c r="C18" s="12" t="s">
        <v>14</v>
      </c>
      <c r="D18" s="12" t="s">
        <v>145</v>
      </c>
      <c r="E18" s="118" t="s">
        <v>140</v>
      </c>
      <c r="F18" s="120">
        <v>7.175925925925927E-4</v>
      </c>
      <c r="G18" s="14">
        <f>F18*0.85</f>
        <v>6.0995370370370381E-4</v>
      </c>
      <c r="H18" s="134">
        <v>8.8125000000000009E-4</v>
      </c>
      <c r="I18" s="147" t="s">
        <v>206</v>
      </c>
    </row>
    <row r="19" spans="1:10" x14ac:dyDescent="0.3">
      <c r="A19" s="2">
        <v>19</v>
      </c>
      <c r="B19" s="2">
        <v>6</v>
      </c>
      <c r="C19" s="12" t="s">
        <v>78</v>
      </c>
      <c r="D19" s="12" t="s">
        <v>77</v>
      </c>
      <c r="E19" s="73" t="s">
        <v>5</v>
      </c>
      <c r="F19" s="59">
        <v>7.407407407407407E-4</v>
      </c>
      <c r="G19" s="14">
        <f>F19*0.85</f>
        <v>6.2962962962962961E-4</v>
      </c>
      <c r="H19" s="148">
        <v>7.2349537037037044E-4</v>
      </c>
      <c r="I19" s="14" t="s">
        <v>204</v>
      </c>
    </row>
    <row r="20" spans="1:10" x14ac:dyDescent="0.3">
      <c r="A20" s="2">
        <v>26</v>
      </c>
      <c r="B20" s="2">
        <v>5</v>
      </c>
      <c r="C20" s="12" t="s">
        <v>9</v>
      </c>
      <c r="D20" s="12" t="s">
        <v>97</v>
      </c>
      <c r="E20" s="101" t="s">
        <v>96</v>
      </c>
      <c r="F20" s="47">
        <v>7.5231481481481471E-4</v>
      </c>
      <c r="G20" s="14">
        <f t="shared" ref="G20:G22" si="2">F20*0.85</f>
        <v>6.3946759259259252E-4</v>
      </c>
      <c r="H20" s="143">
        <v>6.6053240740740742E-4</v>
      </c>
      <c r="I20" s="14" t="s">
        <v>203</v>
      </c>
      <c r="J20"/>
    </row>
    <row r="21" spans="1:10" x14ac:dyDescent="0.3">
      <c r="A21" s="42">
        <v>8</v>
      </c>
      <c r="B21" s="42">
        <v>3</v>
      </c>
      <c r="C21" s="13" t="s">
        <v>12</v>
      </c>
      <c r="D21" s="13" t="s">
        <v>198</v>
      </c>
      <c r="E21" s="12" t="s">
        <v>197</v>
      </c>
      <c r="F21" s="62">
        <v>7.5231481481481471E-4</v>
      </c>
      <c r="G21" s="14">
        <f t="shared" si="2"/>
        <v>6.3946759259259252E-4</v>
      </c>
      <c r="H21" s="149">
        <v>7.4953703703703695E-4</v>
      </c>
      <c r="I21" s="14" t="s">
        <v>205</v>
      </c>
    </row>
    <row r="22" spans="1:10" x14ac:dyDescent="0.3">
      <c r="A22" s="2">
        <v>11</v>
      </c>
      <c r="B22" s="2">
        <v>2</v>
      </c>
      <c r="C22" s="12" t="s">
        <v>100</v>
      </c>
      <c r="D22" s="12" t="s">
        <v>73</v>
      </c>
      <c r="E22" s="12" t="s">
        <v>72</v>
      </c>
      <c r="F22" s="56">
        <v>7.5231481481481471E-4</v>
      </c>
      <c r="G22" s="14">
        <f t="shared" si="2"/>
        <v>6.3946759259259252E-4</v>
      </c>
      <c r="H22" s="79">
        <v>6.6724537037037045E-4</v>
      </c>
      <c r="I22" s="2" t="s">
        <v>201</v>
      </c>
    </row>
    <row r="23" spans="1:10" x14ac:dyDescent="0.3">
      <c r="E23" s="55"/>
      <c r="F23" s="20"/>
      <c r="G23" s="20"/>
      <c r="H23" s="4"/>
    </row>
    <row r="24" spans="1:10" x14ac:dyDescent="0.3">
      <c r="E24" s="55"/>
      <c r="F24" s="20"/>
      <c r="G24" s="20"/>
      <c r="H24" s="4"/>
    </row>
    <row r="25" spans="1:10" x14ac:dyDescent="0.3">
      <c r="E25" s="55"/>
      <c r="F25" s="20"/>
      <c r="G25" s="20"/>
      <c r="H25" s="4"/>
    </row>
    <row r="26" spans="1:10" ht="23.4" x14ac:dyDescent="0.45">
      <c r="B26" s="75" t="s">
        <v>53</v>
      </c>
      <c r="E26" s="55"/>
      <c r="F26" s="20"/>
      <c r="G26" s="20"/>
      <c r="H26" s="4"/>
    </row>
    <row r="27" spans="1:10" ht="18.75" customHeight="1" x14ac:dyDescent="0.35">
      <c r="B27" s="76" t="s">
        <v>57</v>
      </c>
      <c r="C27" s="3"/>
      <c r="E27" s="55"/>
      <c r="F27" s="3"/>
    </row>
    <row r="28" spans="1:10" s="86" customFormat="1" ht="31.5" customHeight="1" x14ac:dyDescent="0.3">
      <c r="A28" s="78" t="s">
        <v>65</v>
      </c>
      <c r="B28" s="78" t="s">
        <v>62</v>
      </c>
      <c r="C28" s="33" t="s">
        <v>1</v>
      </c>
      <c r="D28" s="33" t="s">
        <v>2</v>
      </c>
      <c r="E28" s="33" t="s">
        <v>3</v>
      </c>
      <c r="F28" s="26" t="s">
        <v>42</v>
      </c>
      <c r="G28" s="34" t="s">
        <v>50</v>
      </c>
      <c r="H28" s="31" t="s">
        <v>4</v>
      </c>
      <c r="I28" s="86" t="s">
        <v>43</v>
      </c>
    </row>
    <row r="29" spans="1:10" x14ac:dyDescent="0.3">
      <c r="A29" s="2">
        <v>25</v>
      </c>
      <c r="B29" s="2">
        <v>4</v>
      </c>
      <c r="C29" s="72" t="s">
        <v>78</v>
      </c>
      <c r="D29" s="72" t="s">
        <v>98</v>
      </c>
      <c r="E29" s="11" t="s">
        <v>96</v>
      </c>
      <c r="F29" s="70">
        <v>8.1018518518518516E-4</v>
      </c>
      <c r="G29" s="14">
        <f t="shared" ref="G29:G32" si="3">F29*0.85</f>
        <v>6.8865740740740736E-4</v>
      </c>
      <c r="H29" s="146">
        <v>1.148263888888889E-3</v>
      </c>
      <c r="I29" s="147" t="s">
        <v>204</v>
      </c>
    </row>
    <row r="30" spans="1:10" x14ac:dyDescent="0.3">
      <c r="A30" s="2">
        <v>65</v>
      </c>
      <c r="B30" s="2">
        <v>3</v>
      </c>
      <c r="C30" s="12" t="s">
        <v>126</v>
      </c>
      <c r="D30" s="12" t="s">
        <v>127</v>
      </c>
      <c r="E30" s="12" t="s">
        <v>123</v>
      </c>
      <c r="F30" s="56">
        <v>8.1018518518518516E-4</v>
      </c>
      <c r="G30" s="14">
        <f t="shared" si="3"/>
        <v>6.8865740740740736E-4</v>
      </c>
      <c r="H30" s="79">
        <v>8.4189814814814804E-4</v>
      </c>
      <c r="I30" s="14" t="s">
        <v>203</v>
      </c>
    </row>
    <row r="31" spans="1:10" x14ac:dyDescent="0.3">
      <c r="A31" s="2">
        <v>6</v>
      </c>
      <c r="B31" s="2">
        <v>2</v>
      </c>
      <c r="C31" s="12" t="s">
        <v>34</v>
      </c>
      <c r="D31" s="12" t="s">
        <v>35</v>
      </c>
      <c r="E31" s="12" t="s">
        <v>113</v>
      </c>
      <c r="F31" s="59">
        <v>8.6805555555555551E-4</v>
      </c>
      <c r="G31" s="14">
        <f t="shared" si="3"/>
        <v>7.378472222222222E-4</v>
      </c>
      <c r="H31" s="148">
        <v>6.4768518518518517E-4</v>
      </c>
      <c r="I31" s="14" t="s">
        <v>202</v>
      </c>
    </row>
    <row r="32" spans="1:10" ht="12.6" customHeight="1" x14ac:dyDescent="0.3">
      <c r="A32" s="2">
        <v>39</v>
      </c>
      <c r="B32" s="2">
        <v>1</v>
      </c>
      <c r="C32" s="50" t="s">
        <v>120</v>
      </c>
      <c r="D32" s="50" t="s">
        <v>119</v>
      </c>
      <c r="E32" s="1" t="s">
        <v>89</v>
      </c>
      <c r="F32" s="62">
        <v>9.1284722222222212E-4</v>
      </c>
      <c r="G32" s="14">
        <f t="shared" si="3"/>
        <v>7.7592013888888882E-4</v>
      </c>
      <c r="H32" s="145">
        <v>8.6331018518518527E-4</v>
      </c>
      <c r="I32" s="2" t="s">
        <v>201</v>
      </c>
    </row>
    <row r="33" spans="1:10" ht="12.6" customHeight="1" x14ac:dyDescent="0.3">
      <c r="C33" s="114"/>
      <c r="D33" s="114"/>
      <c r="E33" s="3"/>
      <c r="F33" s="18"/>
      <c r="G33" s="20"/>
      <c r="H33" s="61"/>
      <c r="I33" s="37"/>
    </row>
    <row r="34" spans="1:10" ht="18.75" customHeight="1" x14ac:dyDescent="0.35">
      <c r="B34" s="76" t="s">
        <v>58</v>
      </c>
      <c r="C34" s="3"/>
      <c r="E34" s="55"/>
      <c r="F34" s="3"/>
    </row>
    <row r="35" spans="1:10" s="86" customFormat="1" ht="31.5" customHeight="1" x14ac:dyDescent="0.3">
      <c r="A35" s="78" t="s">
        <v>65</v>
      </c>
      <c r="B35" s="78" t="s">
        <v>62</v>
      </c>
      <c r="C35" s="33" t="s">
        <v>1</v>
      </c>
      <c r="D35" s="33" t="s">
        <v>2</v>
      </c>
      <c r="E35" s="33" t="s">
        <v>3</v>
      </c>
      <c r="F35" s="26" t="s">
        <v>42</v>
      </c>
      <c r="G35" s="34" t="s">
        <v>50</v>
      </c>
      <c r="H35" s="31" t="s">
        <v>4</v>
      </c>
      <c r="I35" s="86" t="s">
        <v>43</v>
      </c>
    </row>
    <row r="36" spans="1:10" x14ac:dyDescent="0.3">
      <c r="A36" s="2">
        <v>9</v>
      </c>
      <c r="B36" s="2">
        <v>4</v>
      </c>
      <c r="C36" s="12" t="s">
        <v>23</v>
      </c>
      <c r="D36" s="12" t="s">
        <v>99</v>
      </c>
      <c r="E36" s="12" t="s">
        <v>72</v>
      </c>
      <c r="F36" s="56">
        <v>1.0416666666666667E-3</v>
      </c>
      <c r="G36" s="14">
        <f t="shared" ref="G36:G38" si="4">F36*0.85</f>
        <v>8.8541666666666662E-4</v>
      </c>
      <c r="H36" s="143">
        <v>9.2395833333333338E-4</v>
      </c>
      <c r="I36" s="147" t="s">
        <v>201</v>
      </c>
    </row>
    <row r="37" spans="1:10" customFormat="1" ht="16.95" customHeight="1" x14ac:dyDescent="0.3">
      <c r="A37" s="2">
        <v>46</v>
      </c>
      <c r="B37" s="2">
        <v>3</v>
      </c>
      <c r="C37" s="65" t="s">
        <v>0</v>
      </c>
      <c r="D37" s="12" t="s">
        <v>105</v>
      </c>
      <c r="E37" s="10" t="s">
        <v>18</v>
      </c>
      <c r="F37" s="56">
        <v>1.0648148148148147E-3</v>
      </c>
      <c r="G37" s="14">
        <f t="shared" si="4"/>
        <v>9.0509259259259243E-4</v>
      </c>
      <c r="H37" s="143">
        <v>8.4143518518518519E-4</v>
      </c>
      <c r="I37" s="14" t="s">
        <v>203</v>
      </c>
      <c r="J37" s="3"/>
    </row>
    <row r="38" spans="1:10" customFormat="1" ht="16.95" customHeight="1" x14ac:dyDescent="0.3">
      <c r="A38" s="2">
        <v>45</v>
      </c>
      <c r="B38" s="2">
        <v>1</v>
      </c>
      <c r="C38" s="65" t="s">
        <v>104</v>
      </c>
      <c r="D38" s="12" t="s">
        <v>90</v>
      </c>
      <c r="E38" s="10" t="s">
        <v>18</v>
      </c>
      <c r="F38" s="62">
        <v>1.0995370370370371E-3</v>
      </c>
      <c r="G38" s="14">
        <f t="shared" si="4"/>
        <v>9.3460648148148146E-4</v>
      </c>
      <c r="H38" s="143">
        <v>9.3263888888888878E-4</v>
      </c>
      <c r="I38" s="2" t="s">
        <v>204</v>
      </c>
      <c r="J38" s="4"/>
    </row>
    <row r="40" spans="1:10" ht="23.4" x14ac:dyDescent="0.45">
      <c r="B40" s="21" t="s">
        <v>64</v>
      </c>
      <c r="C40" s="3"/>
      <c r="D40" s="3"/>
      <c r="E40" s="55"/>
      <c r="F40" s="38"/>
      <c r="G40" s="3"/>
    </row>
    <row r="41" spans="1:10" ht="28.8" x14ac:dyDescent="0.3">
      <c r="A41" s="78" t="s">
        <v>65</v>
      </c>
      <c r="B41" s="78" t="s">
        <v>62</v>
      </c>
      <c r="C41" s="39" t="s">
        <v>1</v>
      </c>
      <c r="D41" s="39" t="s">
        <v>2</v>
      </c>
      <c r="E41" s="39" t="s">
        <v>3</v>
      </c>
      <c r="F41" s="26" t="s">
        <v>42</v>
      </c>
      <c r="G41" s="24" t="s">
        <v>50</v>
      </c>
      <c r="H41" s="31" t="s">
        <v>4</v>
      </c>
      <c r="I41" s="78" t="s">
        <v>43</v>
      </c>
    </row>
    <row r="42" spans="1:10" x14ac:dyDescent="0.3">
      <c r="A42" s="2">
        <v>54</v>
      </c>
      <c r="B42" s="2">
        <v>5</v>
      </c>
      <c r="C42" s="1" t="s">
        <v>28</v>
      </c>
      <c r="D42" s="1" t="s">
        <v>25</v>
      </c>
      <c r="E42" s="1" t="s">
        <v>22</v>
      </c>
      <c r="F42" s="57">
        <v>7.291666666666667E-4</v>
      </c>
      <c r="G42" s="14">
        <f>F42*0.85</f>
        <v>6.1979166666666671E-4</v>
      </c>
      <c r="H42" s="134">
        <v>6.6469907407407406E-4</v>
      </c>
      <c r="I42" s="2" t="s">
        <v>203</v>
      </c>
    </row>
    <row r="43" spans="1:10" x14ac:dyDescent="0.3">
      <c r="A43" s="2">
        <v>4</v>
      </c>
      <c r="B43" s="2">
        <v>4</v>
      </c>
      <c r="C43" s="54" t="s">
        <v>32</v>
      </c>
      <c r="D43" s="54" t="s">
        <v>31</v>
      </c>
      <c r="E43" s="43" t="s">
        <v>30</v>
      </c>
      <c r="F43" s="68">
        <v>7.8993055555555555E-4</v>
      </c>
      <c r="G43" s="14">
        <f t="shared" ref="G43:G45" si="5">F43*0.85</f>
        <v>6.7144097222222214E-4</v>
      </c>
      <c r="H43" s="150">
        <v>7.6759259259259261E-4</v>
      </c>
      <c r="I43" s="14" t="s">
        <v>201</v>
      </c>
    </row>
    <row r="44" spans="1:10" x14ac:dyDescent="0.3">
      <c r="A44" s="2">
        <v>61</v>
      </c>
      <c r="B44" s="2">
        <v>2</v>
      </c>
      <c r="C44" s="1" t="s">
        <v>146</v>
      </c>
      <c r="D44" s="1" t="s">
        <v>147</v>
      </c>
      <c r="E44" s="118" t="s">
        <v>140</v>
      </c>
      <c r="F44" s="15">
        <v>1.1458333333333333E-3</v>
      </c>
      <c r="G44" s="14">
        <f>F44*0.85</f>
        <v>9.7395833333333329E-4</v>
      </c>
      <c r="H44" s="134">
        <v>9.9976851851851854E-4</v>
      </c>
      <c r="I44" s="2" t="s">
        <v>204</v>
      </c>
    </row>
    <row r="45" spans="1:10" x14ac:dyDescent="0.3">
      <c r="A45" s="51">
        <v>44</v>
      </c>
      <c r="B45" s="51">
        <v>1</v>
      </c>
      <c r="C45" s="49" t="s">
        <v>102</v>
      </c>
      <c r="D45" s="49" t="s">
        <v>103</v>
      </c>
      <c r="E45" s="10" t="s">
        <v>18</v>
      </c>
      <c r="F45" s="88">
        <v>1.1574074074074073E-3</v>
      </c>
      <c r="G45" s="14">
        <f t="shared" si="5"/>
        <v>9.837962962962962E-4</v>
      </c>
      <c r="H45" s="137">
        <v>1.1807870370370373E-3</v>
      </c>
      <c r="I45" s="151" t="s">
        <v>205</v>
      </c>
    </row>
  </sheetData>
  <sortState ref="A4:H42">
    <sortCondition ref="F4:F4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8" workbookViewId="0">
      <selection activeCell="I19" sqref="I19:I21"/>
    </sheetView>
  </sheetViews>
  <sheetFormatPr defaultColWidth="9.109375" defaultRowHeight="14.4" x14ac:dyDescent="0.3"/>
  <cols>
    <col min="1" max="2" width="8.6640625" style="3" customWidth="1"/>
    <col min="3" max="3" width="15.6640625" style="3" customWidth="1"/>
    <col min="4" max="4" width="20.6640625" style="3" customWidth="1"/>
    <col min="5" max="5" width="30.6640625" style="80" customWidth="1"/>
    <col min="6" max="6" width="10.6640625" style="3" customWidth="1"/>
    <col min="7" max="7" width="10.6640625" style="37" customWidth="1"/>
    <col min="8" max="8" width="10.6640625" style="3" customWidth="1"/>
    <col min="9" max="9" width="10.6640625" style="4" customWidth="1"/>
    <col min="10" max="10" width="11.44140625" style="37" customWidth="1"/>
    <col min="11" max="16384" width="9.109375" style="3"/>
  </cols>
  <sheetData>
    <row r="1" spans="1:11" ht="19.5" customHeight="1" x14ac:dyDescent="0.45">
      <c r="B1" s="21" t="s">
        <v>59</v>
      </c>
      <c r="E1" s="55"/>
      <c r="I1" s="3"/>
      <c r="J1" s="3"/>
    </row>
    <row r="2" spans="1:11" ht="19.5" customHeight="1" x14ac:dyDescent="0.45">
      <c r="C2" s="21"/>
      <c r="E2" s="55"/>
      <c r="I2" s="3"/>
      <c r="J2" s="3"/>
    </row>
    <row r="3" spans="1:11" ht="18.75" customHeight="1" x14ac:dyDescent="0.35">
      <c r="B3" s="22" t="s">
        <v>45</v>
      </c>
      <c r="E3" s="55"/>
      <c r="I3" s="3"/>
      <c r="J3" s="3"/>
    </row>
    <row r="4" spans="1:11" s="35" customFormat="1" ht="27.75" customHeight="1" x14ac:dyDescent="0.3">
      <c r="A4" s="86" t="s">
        <v>66</v>
      </c>
      <c r="B4" s="86" t="s">
        <v>62</v>
      </c>
      <c r="C4" s="33" t="s">
        <v>1</v>
      </c>
      <c r="D4" s="33" t="s">
        <v>2</v>
      </c>
      <c r="E4" s="33" t="s">
        <v>3</v>
      </c>
      <c r="F4" s="26" t="s">
        <v>42</v>
      </c>
      <c r="G4" s="26" t="s">
        <v>50</v>
      </c>
      <c r="H4" s="31" t="s">
        <v>4</v>
      </c>
      <c r="I4" s="78" t="s">
        <v>43</v>
      </c>
    </row>
    <row r="5" spans="1:11" x14ac:dyDescent="0.3">
      <c r="A5" s="2">
        <v>58</v>
      </c>
      <c r="B5" s="2">
        <v>4</v>
      </c>
      <c r="C5" s="49" t="s">
        <v>93</v>
      </c>
      <c r="D5" s="49" t="s">
        <v>148</v>
      </c>
      <c r="E5" s="85" t="s">
        <v>22</v>
      </c>
      <c r="F5" s="47">
        <v>5.9027777777777778E-4</v>
      </c>
      <c r="G5" s="14">
        <f>F5*0.85</f>
        <v>5.0173611111111111E-4</v>
      </c>
      <c r="H5" s="134">
        <v>6.122685185185185E-4</v>
      </c>
      <c r="I5" s="2" t="s">
        <v>203</v>
      </c>
      <c r="J5" s="3"/>
    </row>
    <row r="6" spans="1:11" x14ac:dyDescent="0.3">
      <c r="A6" s="2">
        <v>13</v>
      </c>
      <c r="B6" s="2">
        <v>3</v>
      </c>
      <c r="C6" s="1" t="s">
        <v>111</v>
      </c>
      <c r="D6" s="48" t="s">
        <v>112</v>
      </c>
      <c r="E6" s="12" t="s">
        <v>110</v>
      </c>
      <c r="F6" s="79">
        <v>7.1076388888888893E-4</v>
      </c>
      <c r="G6" s="14">
        <f>F6*0.85</f>
        <v>6.0414930555555558E-4</v>
      </c>
      <c r="H6" s="134">
        <v>6.905092592592592E-4</v>
      </c>
      <c r="I6" s="14" t="s">
        <v>201</v>
      </c>
      <c r="J6" s="3"/>
    </row>
    <row r="7" spans="1:11" x14ac:dyDescent="0.3">
      <c r="A7" s="2">
        <v>35</v>
      </c>
      <c r="B7" s="2">
        <v>1</v>
      </c>
      <c r="C7" s="54" t="s">
        <v>14</v>
      </c>
      <c r="D7" s="84" t="s">
        <v>121</v>
      </c>
      <c r="E7" s="1" t="s">
        <v>89</v>
      </c>
      <c r="F7" s="104">
        <v>7.326388888888889E-4</v>
      </c>
      <c r="G7" s="14">
        <f>F7*0.85</f>
        <v>6.2274305555555553E-4</v>
      </c>
      <c r="H7" s="150">
        <v>7.1423611111111113E-4</v>
      </c>
      <c r="I7" s="2" t="s">
        <v>204</v>
      </c>
      <c r="J7" s="3"/>
    </row>
    <row r="8" spans="1:11" x14ac:dyDescent="0.3">
      <c r="C8" s="105"/>
      <c r="D8" s="105"/>
      <c r="E8" s="3"/>
      <c r="F8" s="106"/>
      <c r="G8" s="20"/>
      <c r="H8" s="107"/>
      <c r="I8" s="3"/>
      <c r="J8" s="3"/>
    </row>
    <row r="9" spans="1:11" ht="18" x14ac:dyDescent="0.35">
      <c r="B9" s="22" t="s">
        <v>46</v>
      </c>
      <c r="F9" s="18"/>
      <c r="G9" s="32"/>
      <c r="I9" s="3"/>
      <c r="J9" s="3"/>
    </row>
    <row r="10" spans="1:11" s="35" customFormat="1" ht="29.25" customHeight="1" x14ac:dyDescent="0.3">
      <c r="A10" s="86" t="s">
        <v>66</v>
      </c>
      <c r="B10" s="86" t="s">
        <v>62</v>
      </c>
      <c r="C10" s="33" t="s">
        <v>1</v>
      </c>
      <c r="D10" s="33" t="s">
        <v>2</v>
      </c>
      <c r="E10" s="33" t="s">
        <v>3</v>
      </c>
      <c r="F10" s="26" t="s">
        <v>42</v>
      </c>
      <c r="G10" s="26" t="s">
        <v>50</v>
      </c>
      <c r="H10" s="31" t="s">
        <v>4</v>
      </c>
      <c r="I10" s="78" t="s">
        <v>43</v>
      </c>
    </row>
    <row r="11" spans="1:11" x14ac:dyDescent="0.3">
      <c r="A11" s="2">
        <v>21</v>
      </c>
      <c r="B11" s="2">
        <v>3</v>
      </c>
      <c r="C11" s="49" t="s">
        <v>17</v>
      </c>
      <c r="D11" s="83" t="s">
        <v>157</v>
      </c>
      <c r="E11" s="50" t="s">
        <v>16</v>
      </c>
      <c r="F11" s="79">
        <v>8.1018518518518516E-4</v>
      </c>
      <c r="G11" s="14">
        <f>F11*0.85</f>
        <v>6.8865740740740736E-4</v>
      </c>
      <c r="H11" s="14">
        <v>8.2430555555555556E-4</v>
      </c>
      <c r="I11" s="2" t="s">
        <v>201</v>
      </c>
      <c r="J11" s="3"/>
    </row>
    <row r="12" spans="1:11" x14ac:dyDescent="0.3">
      <c r="A12" s="2">
        <v>31</v>
      </c>
      <c r="B12" s="2">
        <v>2</v>
      </c>
      <c r="C12" s="53" t="s">
        <v>54</v>
      </c>
      <c r="D12" s="53" t="s">
        <v>55</v>
      </c>
      <c r="E12" s="7" t="s">
        <v>85</v>
      </c>
      <c r="F12" s="14">
        <v>8.2465277777777778E-4</v>
      </c>
      <c r="G12" s="14">
        <f>F12*0.85</f>
        <v>7.0095486111111107E-4</v>
      </c>
      <c r="H12" s="14">
        <v>7.5902777777777774E-4</v>
      </c>
      <c r="I12" s="14" t="s">
        <v>203</v>
      </c>
    </row>
    <row r="13" spans="1:11" x14ac:dyDescent="0.3">
      <c r="A13" s="2">
        <v>32</v>
      </c>
      <c r="B13" s="2">
        <v>1</v>
      </c>
      <c r="C13" s="49" t="s">
        <v>8</v>
      </c>
      <c r="D13" s="49" t="s">
        <v>56</v>
      </c>
      <c r="E13" s="7" t="s">
        <v>85</v>
      </c>
      <c r="F13" s="14">
        <v>8.3622685185185178E-4</v>
      </c>
      <c r="G13" s="14">
        <f>F13*0.85</f>
        <v>7.1079282407407397E-4</v>
      </c>
      <c r="H13" s="14">
        <v>8.5752314814814816E-4</v>
      </c>
      <c r="I13" s="42" t="s">
        <v>204</v>
      </c>
      <c r="J13" s="3"/>
    </row>
    <row r="14" spans="1:11" s="25" customFormat="1" ht="14.4" customHeight="1" x14ac:dyDescent="0.3">
      <c r="A14" s="2">
        <v>53</v>
      </c>
      <c r="B14" s="2">
        <v>2</v>
      </c>
      <c r="C14" s="12" t="s">
        <v>0</v>
      </c>
      <c r="D14" s="12" t="s">
        <v>196</v>
      </c>
      <c r="E14" s="12" t="s">
        <v>22</v>
      </c>
      <c r="F14" s="56">
        <v>9.2592592592592585E-4</v>
      </c>
      <c r="G14" s="14">
        <f t="shared" ref="G14" si="0">F14*0.8</f>
        <v>7.407407407407407E-4</v>
      </c>
      <c r="H14" s="14">
        <v>1.116087962962963E-3</v>
      </c>
      <c r="I14" s="14" t="s">
        <v>206</v>
      </c>
      <c r="J14" s="20"/>
      <c r="K14" s="3"/>
    </row>
    <row r="15" spans="1:11" customFormat="1" ht="16.95" customHeight="1" x14ac:dyDescent="0.3">
      <c r="A15" s="2">
        <v>66</v>
      </c>
      <c r="B15" s="2">
        <v>2</v>
      </c>
      <c r="C15" s="108" t="s">
        <v>134</v>
      </c>
      <c r="D15" s="108" t="s">
        <v>135</v>
      </c>
      <c r="E15" s="12" t="s">
        <v>123</v>
      </c>
      <c r="F15" s="71">
        <v>1.0763888888888889E-3</v>
      </c>
      <c r="G15" s="14">
        <f>F15*0.85</f>
        <v>9.1493055555555555E-4</v>
      </c>
      <c r="H15" s="152">
        <v>1.0468749999999998E-3</v>
      </c>
      <c r="I15" s="14" t="s">
        <v>205</v>
      </c>
      <c r="J15" s="3"/>
    </row>
    <row r="16" spans="1:11" customFormat="1" ht="16.95" customHeight="1" x14ac:dyDescent="0.3">
      <c r="A16" s="4"/>
      <c r="B16" s="4"/>
      <c r="C16" s="139"/>
      <c r="D16" s="139"/>
      <c r="E16" s="55"/>
      <c r="F16" s="140"/>
      <c r="G16" s="20"/>
      <c r="H16" s="5"/>
      <c r="I16" s="37"/>
      <c r="J16" s="3"/>
    </row>
    <row r="17" spans="1:10" ht="23.4" x14ac:dyDescent="0.45">
      <c r="B17" s="21" t="s">
        <v>63</v>
      </c>
      <c r="C17"/>
      <c r="E17" s="55"/>
      <c r="F17" s="37"/>
      <c r="I17"/>
    </row>
    <row r="18" spans="1:10" ht="28.8" x14ac:dyDescent="0.3">
      <c r="A18" s="78" t="s">
        <v>65</v>
      </c>
      <c r="B18" s="78" t="s">
        <v>62</v>
      </c>
      <c r="C18" s="39" t="s">
        <v>1</v>
      </c>
      <c r="D18" s="39" t="s">
        <v>2</v>
      </c>
      <c r="E18" s="39" t="s">
        <v>3</v>
      </c>
      <c r="F18" s="26" t="s">
        <v>42</v>
      </c>
      <c r="G18" s="23" t="s">
        <v>50</v>
      </c>
      <c r="H18" s="31" t="s">
        <v>4</v>
      </c>
      <c r="I18" s="78" t="s">
        <v>43</v>
      </c>
    </row>
    <row r="19" spans="1:10" x14ac:dyDescent="0.3">
      <c r="A19" s="2">
        <v>42</v>
      </c>
      <c r="B19" s="2">
        <v>3</v>
      </c>
      <c r="C19" s="9" t="s">
        <v>21</v>
      </c>
      <c r="D19" s="9" t="s">
        <v>20</v>
      </c>
      <c r="E19" s="10" t="s">
        <v>18</v>
      </c>
      <c r="F19" s="47">
        <v>8.6805555555555551E-4</v>
      </c>
      <c r="G19" s="14">
        <f>F19*0.85</f>
        <v>7.378472222222222E-4</v>
      </c>
      <c r="H19" s="134">
        <v>8.4641203703703712E-4</v>
      </c>
      <c r="I19" s="2" t="s">
        <v>203</v>
      </c>
      <c r="J19" s="3"/>
    </row>
    <row r="20" spans="1:10" x14ac:dyDescent="0.3">
      <c r="A20" s="2">
        <v>5</v>
      </c>
      <c r="B20" s="2">
        <v>2</v>
      </c>
      <c r="C20" s="9" t="s">
        <v>36</v>
      </c>
      <c r="D20" s="9" t="s">
        <v>37</v>
      </c>
      <c r="E20" s="12" t="s">
        <v>113</v>
      </c>
      <c r="F20" s="14">
        <v>8.7962962962962962E-4</v>
      </c>
      <c r="G20" s="14">
        <f>F20*0.85</f>
        <v>7.4768518518518511E-4</v>
      </c>
      <c r="H20" s="14">
        <v>1.0324074074074074E-3</v>
      </c>
      <c r="I20" s="14" t="s">
        <v>204</v>
      </c>
      <c r="J20" s="3"/>
    </row>
    <row r="21" spans="1:10" x14ac:dyDescent="0.3">
      <c r="A21" s="2">
        <v>40</v>
      </c>
      <c r="B21" s="2">
        <v>1</v>
      </c>
      <c r="C21" s="7" t="s">
        <v>88</v>
      </c>
      <c r="D21" s="7" t="s">
        <v>156</v>
      </c>
      <c r="E21" s="1" t="s">
        <v>89</v>
      </c>
      <c r="F21" s="14">
        <v>8.804398148148148E-4</v>
      </c>
      <c r="G21" s="14">
        <f>F21*0.85</f>
        <v>7.4837384259259258E-4</v>
      </c>
      <c r="H21" s="14">
        <v>8.7048611111111105E-4</v>
      </c>
      <c r="I21" s="42" t="s">
        <v>201</v>
      </c>
      <c r="J21" s="3"/>
    </row>
    <row r="22" spans="1:10" x14ac:dyDescent="0.3">
      <c r="E22" s="17"/>
      <c r="F22" s="36"/>
      <c r="G22" s="32"/>
      <c r="I22" s="3"/>
      <c r="J22" s="3"/>
    </row>
    <row r="23" spans="1:10" x14ac:dyDescent="0.3">
      <c r="E23" s="17"/>
      <c r="F23" s="36"/>
      <c r="G23" s="32"/>
      <c r="I23" s="3"/>
      <c r="J23" s="3"/>
    </row>
    <row r="24" spans="1:10" x14ac:dyDescent="0.3">
      <c r="E24" s="17"/>
      <c r="F24" s="36"/>
      <c r="G24" s="32"/>
      <c r="I24" s="3"/>
      <c r="J24" s="3"/>
    </row>
    <row r="25" spans="1:10" x14ac:dyDescent="0.3">
      <c r="E25" s="17"/>
      <c r="F25" s="36"/>
      <c r="G25" s="32"/>
      <c r="I25" s="3"/>
      <c r="J25" s="3"/>
    </row>
    <row r="26" spans="1:10" x14ac:dyDescent="0.3">
      <c r="E26" s="17"/>
      <c r="F26" s="36"/>
      <c r="G26" s="32"/>
      <c r="I26" s="3"/>
      <c r="J26" s="3"/>
    </row>
    <row r="27" spans="1:10" x14ac:dyDescent="0.3">
      <c r="E27" s="17"/>
      <c r="F27" s="36"/>
      <c r="G27" s="32"/>
      <c r="I27" s="3"/>
      <c r="J27" s="3"/>
    </row>
    <row r="28" spans="1:10" x14ac:dyDescent="0.3">
      <c r="E28" s="17"/>
      <c r="F28" s="36"/>
      <c r="G28" s="32"/>
      <c r="I28" s="3"/>
      <c r="J28" s="3"/>
    </row>
    <row r="29" spans="1:10" x14ac:dyDescent="0.3">
      <c r="E29" s="17"/>
      <c r="F29" s="36"/>
      <c r="G29" s="32"/>
      <c r="I29" s="3"/>
      <c r="J29" s="3"/>
    </row>
    <row r="30" spans="1:10" x14ac:dyDescent="0.3">
      <c r="E30" s="17"/>
      <c r="F30" s="36"/>
      <c r="G30" s="32"/>
      <c r="I30" s="3"/>
      <c r="J30" s="3"/>
    </row>
    <row r="31" spans="1:10" x14ac:dyDescent="0.3">
      <c r="E31" s="17"/>
      <c r="F31" s="36"/>
      <c r="G31" s="32"/>
      <c r="I31" s="3"/>
      <c r="J31" s="3"/>
    </row>
    <row r="32" spans="1:10" x14ac:dyDescent="0.3">
      <c r="E32" s="55"/>
      <c r="F32" s="36"/>
      <c r="G32" s="32"/>
      <c r="I32" s="3"/>
      <c r="J32" s="3"/>
    </row>
    <row r="33" spans="3:10" x14ac:dyDescent="0.3">
      <c r="C33" s="4"/>
      <c r="D33" s="4"/>
      <c r="F33" s="4"/>
      <c r="G33" s="45"/>
      <c r="H33" s="4"/>
      <c r="I33" s="3"/>
      <c r="J33" s="3"/>
    </row>
  </sheetData>
  <sortState ref="A5:H14">
    <sortCondition ref="F5:F14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opLeftCell="A12" workbookViewId="0">
      <selection activeCell="I20" sqref="I20:I22"/>
    </sheetView>
  </sheetViews>
  <sheetFormatPr defaultColWidth="9.109375" defaultRowHeight="15.6" x14ac:dyDescent="0.3"/>
  <cols>
    <col min="1" max="2" width="8.6640625" style="3" customWidth="1"/>
    <col min="3" max="3" width="15.6640625" style="3" customWidth="1"/>
    <col min="4" max="4" width="20.6640625" style="3" customWidth="1"/>
    <col min="5" max="5" width="30.6640625" style="4" customWidth="1"/>
    <col min="6" max="6" width="10.6640625" style="27" customWidth="1"/>
    <col min="7" max="7" width="10.6640625" style="4" customWidth="1"/>
    <col min="8" max="9" width="10.6640625" style="3" customWidth="1"/>
    <col min="10" max="16384" width="9.109375" style="3"/>
  </cols>
  <sheetData>
    <row r="2" spans="1:10" ht="23.4" x14ac:dyDescent="0.45">
      <c r="B2" s="21" t="s">
        <v>44</v>
      </c>
    </row>
    <row r="4" spans="1:10" ht="18" x14ac:dyDescent="0.35">
      <c r="B4" s="22" t="s">
        <v>45</v>
      </c>
    </row>
    <row r="5" spans="1:10" s="116" customFormat="1" ht="29.25" customHeight="1" x14ac:dyDescent="0.3">
      <c r="A5" s="86" t="s">
        <v>66</v>
      </c>
      <c r="B5" s="86" t="s">
        <v>62</v>
      </c>
      <c r="C5" s="29" t="s">
        <v>1</v>
      </c>
      <c r="D5" s="29" t="s">
        <v>2</v>
      </c>
      <c r="E5" s="29" t="s">
        <v>3</v>
      </c>
      <c r="F5" s="26" t="s">
        <v>42</v>
      </c>
      <c r="G5" s="24" t="s">
        <v>41</v>
      </c>
      <c r="H5" s="78" t="s">
        <v>4</v>
      </c>
      <c r="I5" s="78" t="s">
        <v>43</v>
      </c>
    </row>
    <row r="6" spans="1:10" s="125" customFormat="1" ht="13.95" customHeight="1" x14ac:dyDescent="0.3">
      <c r="A6" s="121">
        <v>51</v>
      </c>
      <c r="B6" s="121">
        <v>3</v>
      </c>
      <c r="C6" s="122" t="s">
        <v>15</v>
      </c>
      <c r="D6" s="122" t="s">
        <v>24</v>
      </c>
      <c r="E6" s="122" t="s">
        <v>22</v>
      </c>
      <c r="F6" s="123">
        <v>1.0763888888888889E-3</v>
      </c>
      <c r="G6" s="124">
        <f>F6*0.85</f>
        <v>9.1493055555555555E-4</v>
      </c>
      <c r="H6" s="123">
        <v>1.1018518518518519E-3</v>
      </c>
      <c r="I6" s="2" t="s">
        <v>203</v>
      </c>
    </row>
    <row r="7" spans="1:10" ht="14.4" x14ac:dyDescent="0.3">
      <c r="A7" s="2">
        <v>69</v>
      </c>
      <c r="B7" s="2">
        <v>2</v>
      </c>
      <c r="C7" s="12" t="s">
        <v>15</v>
      </c>
      <c r="D7" s="12" t="s">
        <v>132</v>
      </c>
      <c r="E7" s="12" t="s">
        <v>123</v>
      </c>
      <c r="F7" s="62">
        <v>1.1921296296296296E-3</v>
      </c>
      <c r="G7" s="14">
        <f>F7*0.85</f>
        <v>1.013310185185185E-3</v>
      </c>
      <c r="H7" s="141">
        <v>1.1230324074074074E-3</v>
      </c>
      <c r="I7" s="14" t="s">
        <v>201</v>
      </c>
    </row>
    <row r="8" spans="1:10" ht="14.4" x14ac:dyDescent="0.3">
      <c r="A8" s="2">
        <v>33</v>
      </c>
      <c r="B8" s="2">
        <v>1</v>
      </c>
      <c r="C8" s="1" t="s">
        <v>48</v>
      </c>
      <c r="D8" s="1" t="s">
        <v>49</v>
      </c>
      <c r="E8" s="7" t="s">
        <v>85</v>
      </c>
      <c r="F8" s="56">
        <v>1.3381944444444446E-3</v>
      </c>
      <c r="G8" s="14">
        <f>F8*0.85</f>
        <v>1.1374652777777778E-3</v>
      </c>
      <c r="H8" s="134">
        <v>1.2098379629629629E-3</v>
      </c>
      <c r="I8" s="42" t="s">
        <v>204</v>
      </c>
    </row>
    <row r="10" spans="1:10" ht="18" x14ac:dyDescent="0.35">
      <c r="B10" s="22" t="s">
        <v>46</v>
      </c>
      <c r="D10" s="19"/>
      <c r="E10" s="28"/>
      <c r="G10" s="18"/>
    </row>
    <row r="11" spans="1:10" s="78" customFormat="1" ht="29.25" customHeight="1" x14ac:dyDescent="0.3">
      <c r="A11" s="86" t="s">
        <v>66</v>
      </c>
      <c r="B11" s="86" t="s">
        <v>62</v>
      </c>
      <c r="C11" s="29" t="s">
        <v>1</v>
      </c>
      <c r="D11" s="29" t="s">
        <v>2</v>
      </c>
      <c r="E11" s="29" t="s">
        <v>3</v>
      </c>
      <c r="F11" s="26" t="s">
        <v>42</v>
      </c>
      <c r="G11" s="24" t="s">
        <v>41</v>
      </c>
      <c r="H11" s="78" t="s">
        <v>4</v>
      </c>
      <c r="I11" s="78" t="s">
        <v>43</v>
      </c>
    </row>
    <row r="12" spans="1:10" ht="14.4" x14ac:dyDescent="0.3">
      <c r="A12" s="2">
        <v>41</v>
      </c>
      <c r="B12" s="2">
        <v>4</v>
      </c>
      <c r="C12" s="1" t="s">
        <v>115</v>
      </c>
      <c r="D12" s="1" t="s">
        <v>116</v>
      </c>
      <c r="E12" s="1" t="s">
        <v>89</v>
      </c>
      <c r="F12" s="57">
        <v>1.4690972222222221E-3</v>
      </c>
      <c r="G12" s="14">
        <f t="shared" ref="G12:G15" si="0">F12*0.85</f>
        <v>1.2487326388888889E-3</v>
      </c>
      <c r="H12" s="134">
        <v>1.3079861111111111E-3</v>
      </c>
      <c r="I12" s="42" t="s">
        <v>203</v>
      </c>
      <c r="J12" s="4"/>
    </row>
    <row r="13" spans="1:10" ht="14.4" x14ac:dyDescent="0.3">
      <c r="A13" s="2">
        <v>37</v>
      </c>
      <c r="B13" s="2">
        <v>3</v>
      </c>
      <c r="C13" s="8" t="s">
        <v>117</v>
      </c>
      <c r="D13" s="8" t="s">
        <v>118</v>
      </c>
      <c r="E13" s="1" t="s">
        <v>89</v>
      </c>
      <c r="F13" s="56">
        <v>1.5093750000000001E-3</v>
      </c>
      <c r="G13" s="14">
        <f t="shared" si="0"/>
        <v>1.28296875E-3</v>
      </c>
      <c r="H13" s="134">
        <v>1.6741898148148148E-3</v>
      </c>
      <c r="I13" s="2" t="s">
        <v>204</v>
      </c>
    </row>
    <row r="14" spans="1:10" ht="14.4" x14ac:dyDescent="0.3">
      <c r="A14" s="2">
        <v>15</v>
      </c>
      <c r="B14" s="2">
        <v>2</v>
      </c>
      <c r="C14" s="12" t="s">
        <v>75</v>
      </c>
      <c r="D14" s="12" t="s">
        <v>74</v>
      </c>
      <c r="E14" s="72" t="s">
        <v>10</v>
      </c>
      <c r="F14" s="62">
        <v>1.584027777777778E-3</v>
      </c>
      <c r="G14" s="14">
        <f t="shared" si="0"/>
        <v>1.3464236111111112E-3</v>
      </c>
      <c r="H14" s="141">
        <v>1.9103009259259262E-3</v>
      </c>
      <c r="I14" s="2" t="s">
        <v>205</v>
      </c>
    </row>
    <row r="15" spans="1:10" ht="14.4" x14ac:dyDescent="0.3">
      <c r="A15" s="2">
        <v>71</v>
      </c>
      <c r="B15" s="2">
        <v>1</v>
      </c>
      <c r="C15" s="1" t="s">
        <v>27</v>
      </c>
      <c r="D15" s="1" t="s">
        <v>139</v>
      </c>
      <c r="E15" s="12" t="s">
        <v>123</v>
      </c>
      <c r="F15" s="117">
        <v>1.6203703703703703E-3</v>
      </c>
      <c r="G15" s="14">
        <f t="shared" si="0"/>
        <v>1.3773148148148147E-3</v>
      </c>
      <c r="H15" s="134">
        <v>1.6577546296296295E-3</v>
      </c>
      <c r="I15" s="2" t="s">
        <v>201</v>
      </c>
    </row>
    <row r="16" spans="1:10" ht="14.4" x14ac:dyDescent="0.3">
      <c r="A16" s="4"/>
      <c r="B16" s="4"/>
      <c r="E16" s="55"/>
      <c r="F16" s="138"/>
      <c r="G16" s="20"/>
    </row>
    <row r="18" spans="1:9" ht="23.4" x14ac:dyDescent="0.45">
      <c r="B18" s="21" t="s">
        <v>47</v>
      </c>
    </row>
    <row r="19" spans="1:9" ht="28.8" x14ac:dyDescent="0.3">
      <c r="A19" s="86" t="s">
        <v>61</v>
      </c>
      <c r="B19" s="86" t="s">
        <v>62</v>
      </c>
      <c r="C19" s="29" t="s">
        <v>1</v>
      </c>
      <c r="D19" s="29" t="s">
        <v>2</v>
      </c>
      <c r="E19" s="29" t="s">
        <v>3</v>
      </c>
      <c r="F19" s="26" t="s">
        <v>42</v>
      </c>
      <c r="G19" s="24" t="s">
        <v>41</v>
      </c>
      <c r="H19" s="78" t="s">
        <v>4</v>
      </c>
      <c r="I19" s="78" t="s">
        <v>43</v>
      </c>
    </row>
    <row r="20" spans="1:9" ht="14.4" x14ac:dyDescent="0.3">
      <c r="A20" s="51">
        <v>52</v>
      </c>
      <c r="B20" s="119">
        <v>1</v>
      </c>
      <c r="C20" s="81" t="s">
        <v>199</v>
      </c>
      <c r="D20" s="81" t="s">
        <v>200</v>
      </c>
      <c r="E20" s="91" t="s">
        <v>22</v>
      </c>
      <c r="F20" s="66">
        <v>1.4467592592592594E-3</v>
      </c>
      <c r="G20" s="14">
        <f>F20*0.85</f>
        <v>1.2297453703703704E-3</v>
      </c>
      <c r="H20" s="66">
        <v>1.4655092592592593E-3</v>
      </c>
      <c r="I20" s="2" t="s">
        <v>204</v>
      </c>
    </row>
    <row r="21" spans="1:9" ht="14.4" x14ac:dyDescent="0.3">
      <c r="A21" s="2">
        <v>48</v>
      </c>
      <c r="B21" s="2">
        <v>2</v>
      </c>
      <c r="C21" s="6" t="s">
        <v>38</v>
      </c>
      <c r="D21" s="6" t="s">
        <v>92</v>
      </c>
      <c r="E21" s="91" t="s">
        <v>22</v>
      </c>
      <c r="F21" s="47">
        <v>1.3541666666666667E-3</v>
      </c>
      <c r="G21" s="14">
        <f>F21*0.85</f>
        <v>1.1510416666666667E-3</v>
      </c>
      <c r="H21" s="14">
        <v>1.3501157407407405E-3</v>
      </c>
      <c r="I21" s="14" t="s">
        <v>203</v>
      </c>
    </row>
    <row r="22" spans="1:9" ht="14.4" x14ac:dyDescent="0.3">
      <c r="A22" s="2">
        <v>70</v>
      </c>
      <c r="B22" s="2">
        <v>3</v>
      </c>
      <c r="C22" s="126" t="s">
        <v>71</v>
      </c>
      <c r="D22" s="12" t="s">
        <v>133</v>
      </c>
      <c r="E22" s="13" t="s">
        <v>123</v>
      </c>
      <c r="F22" s="127">
        <v>1.5046296296296294E-3</v>
      </c>
      <c r="G22" s="14">
        <f>F22*0.85</f>
        <v>1.278935185185185E-3</v>
      </c>
      <c r="H22" s="14">
        <v>1.4129629629629631E-3</v>
      </c>
      <c r="I22" s="42" t="s">
        <v>201</v>
      </c>
    </row>
  </sheetData>
  <sortState ref="A6:H16">
    <sortCondition ref="F6:F16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31" workbookViewId="0">
      <selection activeCell="I5" sqref="I5:I7"/>
    </sheetView>
  </sheetViews>
  <sheetFormatPr defaultRowHeight="14.4" x14ac:dyDescent="0.3"/>
  <cols>
    <col min="1" max="2" width="8.6640625" customWidth="1"/>
    <col min="3" max="3" width="15.6640625" customWidth="1"/>
    <col min="4" max="4" width="20.6640625" customWidth="1"/>
    <col min="5" max="5" width="30.6640625" customWidth="1"/>
    <col min="6" max="9" width="10.6640625" customWidth="1"/>
  </cols>
  <sheetData>
    <row r="2" spans="1:9" ht="23.4" x14ac:dyDescent="0.45">
      <c r="B2" s="21" t="s">
        <v>138</v>
      </c>
    </row>
    <row r="4" spans="1:9" s="25" customFormat="1" ht="29.25" customHeight="1" x14ac:dyDescent="0.3">
      <c r="A4" s="86" t="s">
        <v>66</v>
      </c>
      <c r="B4" s="35" t="s">
        <v>62</v>
      </c>
      <c r="C4" s="29" t="s">
        <v>1</v>
      </c>
      <c r="D4" s="29" t="s">
        <v>2</v>
      </c>
      <c r="E4" s="29" t="s">
        <v>3</v>
      </c>
      <c r="F4" s="26" t="s">
        <v>42</v>
      </c>
      <c r="G4" s="24" t="s">
        <v>41</v>
      </c>
      <c r="H4" s="25" t="s">
        <v>4</v>
      </c>
      <c r="I4" s="78" t="s">
        <v>43</v>
      </c>
    </row>
    <row r="5" spans="1:9" s="3" customFormat="1" x14ac:dyDescent="0.3">
      <c r="A5" s="2">
        <v>47</v>
      </c>
      <c r="B5" s="2">
        <v>3</v>
      </c>
      <c r="C5" s="1" t="s">
        <v>7</v>
      </c>
      <c r="D5" s="1" t="s">
        <v>83</v>
      </c>
      <c r="E5" s="1" t="s">
        <v>22</v>
      </c>
      <c r="F5" s="57">
        <v>1.25E-3</v>
      </c>
      <c r="G5" s="14">
        <f>F5*0.85</f>
        <v>1.0625000000000001E-3</v>
      </c>
      <c r="H5" s="134">
        <v>1.2674768518518519E-3</v>
      </c>
      <c r="I5" s="2" t="s">
        <v>203</v>
      </c>
    </row>
    <row r="6" spans="1:9" s="3" customFormat="1" x14ac:dyDescent="0.3">
      <c r="A6" s="2">
        <v>49</v>
      </c>
      <c r="B6" s="2">
        <v>2</v>
      </c>
      <c r="C6" s="46" t="s">
        <v>26</v>
      </c>
      <c r="D6" s="46" t="s">
        <v>25</v>
      </c>
      <c r="E6" s="74" t="s">
        <v>22</v>
      </c>
      <c r="F6" s="47">
        <v>1.5046296296296294E-3</v>
      </c>
      <c r="G6" s="14">
        <f t="shared" ref="G6" si="0">F6*0.85</f>
        <v>1.278935185185185E-3</v>
      </c>
      <c r="H6" s="14">
        <v>1.3149305555555555E-3</v>
      </c>
      <c r="I6" s="14" t="s">
        <v>201</v>
      </c>
    </row>
    <row r="7" spans="1:9" s="3" customFormat="1" x14ac:dyDescent="0.3">
      <c r="A7" s="2">
        <v>67</v>
      </c>
      <c r="B7" s="2">
        <v>1</v>
      </c>
      <c r="C7" s="89" t="s">
        <v>130</v>
      </c>
      <c r="D7" s="49" t="s">
        <v>131</v>
      </c>
      <c r="E7" s="13" t="s">
        <v>123</v>
      </c>
      <c r="F7" s="14">
        <v>1.736111111111111E-3</v>
      </c>
      <c r="G7" s="14">
        <f>F7*0.85</f>
        <v>1.4756944444444444E-3</v>
      </c>
      <c r="H7" s="14">
        <v>1.7003472222222222E-3</v>
      </c>
      <c r="I7" s="42" t="s">
        <v>204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2" workbookViewId="0">
      <selection activeCell="F5" sqref="F5:F7"/>
    </sheetView>
  </sheetViews>
  <sheetFormatPr defaultColWidth="9.109375" defaultRowHeight="14.4" x14ac:dyDescent="0.3"/>
  <cols>
    <col min="1" max="1" width="10.6640625" style="3" customWidth="1"/>
    <col min="2" max="2" width="35.6640625" style="3" customWidth="1"/>
    <col min="3" max="3" width="15.6640625" style="20" customWidth="1"/>
    <col min="4" max="6" width="15.6640625" style="3" customWidth="1"/>
    <col min="7" max="16384" width="9.109375" style="3"/>
  </cols>
  <sheetData>
    <row r="1" spans="1:6" ht="23.4" x14ac:dyDescent="0.45">
      <c r="B1" s="21" t="s">
        <v>52</v>
      </c>
    </row>
    <row r="3" spans="1:6" ht="18" x14ac:dyDescent="0.35">
      <c r="B3" s="22" t="s">
        <v>45</v>
      </c>
    </row>
    <row r="4" spans="1:6" ht="28.8" x14ac:dyDescent="0.3">
      <c r="A4" s="35" t="s">
        <v>62</v>
      </c>
      <c r="B4" s="29" t="s">
        <v>3</v>
      </c>
      <c r="C4" s="26" t="s">
        <v>42</v>
      </c>
      <c r="D4" s="24" t="s">
        <v>41</v>
      </c>
      <c r="E4" s="78" t="s">
        <v>4</v>
      </c>
      <c r="F4" s="78" t="s">
        <v>43</v>
      </c>
    </row>
    <row r="5" spans="1:6" x14ac:dyDescent="0.3">
      <c r="A5" s="2">
        <v>4</v>
      </c>
      <c r="B5" s="72" t="s">
        <v>136</v>
      </c>
      <c r="C5" s="56"/>
      <c r="D5" s="30"/>
      <c r="E5" s="134">
        <v>9.762731481481481E-4</v>
      </c>
      <c r="F5" s="2" t="s">
        <v>201</v>
      </c>
    </row>
    <row r="6" spans="1:6" x14ac:dyDescent="0.3">
      <c r="A6" s="2">
        <v>2</v>
      </c>
      <c r="B6" s="64" t="s">
        <v>137</v>
      </c>
      <c r="C6" s="92"/>
      <c r="D6" s="30"/>
      <c r="E6" s="134">
        <v>1.1280092592592594E-3</v>
      </c>
      <c r="F6" s="2" t="s">
        <v>204</v>
      </c>
    </row>
    <row r="7" spans="1:6" x14ac:dyDescent="0.3">
      <c r="A7" s="2">
        <v>1</v>
      </c>
      <c r="B7" s="64" t="s">
        <v>123</v>
      </c>
      <c r="C7" s="92">
        <v>1.2152777777777778E-3</v>
      </c>
      <c r="D7" s="30"/>
      <c r="E7" s="134">
        <v>9.5960648148148142E-4</v>
      </c>
      <c r="F7" s="2" t="s">
        <v>203</v>
      </c>
    </row>
    <row r="8" spans="1:6" x14ac:dyDescent="0.3">
      <c r="B8" s="55"/>
      <c r="D8" s="32"/>
    </row>
  </sheetData>
  <sortState ref="A14:F25">
    <sortCondition ref="C14:C25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25 m moški</vt:lpstr>
      <vt:lpstr>25 m ženske</vt:lpstr>
      <vt:lpstr>50 m M + Ž prosto</vt:lpstr>
      <vt:lpstr>50 m M + Ž prsno  </vt:lpstr>
      <vt:lpstr>100 m M prosto in prsno</vt:lpstr>
      <vt:lpstr>100 m Ž prosto</vt:lpstr>
      <vt:lpstr>List1</vt:lpstr>
      <vt:lpstr>4 x 25  m</vt:lpstr>
      <vt:lpstr>List2</vt:lpstr>
      <vt:lpstr>okvirni urnik tekmovanaj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2021-10-18T07:43:30Z</dcterms:modified>
</cp:coreProperties>
</file>