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firstSheet="3" activeTab="3"/>
  </bookViews>
  <sheets>
    <sheet name="15 m" sheetId="10" r:id="rId1"/>
    <sheet name="200 m M in 100 m Ž" sheetId="6" r:id="rId2"/>
    <sheet name="100 m prosto in prsno M" sheetId="5" r:id="rId3"/>
    <sheet name="50 m Ž prosto" sheetId="4" r:id="rId4"/>
    <sheet name="50 m prsno M +Ž" sheetId="12" r:id="rId5"/>
    <sheet name="50 m M prosto" sheetId="3" r:id="rId6"/>
    <sheet name="25 m ženske" sheetId="2" r:id="rId7"/>
    <sheet name="25 m moški" sheetId="1" r:id="rId8"/>
    <sheet name="4 x 25  m" sheetId="11" r:id="rId9"/>
  </sheets>
  <definedNames>
    <definedName name="_xlnm._FilterDatabase" localSheetId="2" hidden="1">'100 m prosto in prsno M'!$C$4:$G$26</definedName>
    <definedName name="_xlnm._FilterDatabase" localSheetId="1" hidden="1">'200 m M in 100 m Ž'!$A$11:$I$14</definedName>
    <definedName name="_xlnm._FilterDatabase" localSheetId="7" hidden="1">'25 m moški'!$A$4:$G$46</definedName>
    <definedName name="_xlnm._FilterDatabase" localSheetId="8" hidden="1">'4 x 25  m'!$B$5:$E$27</definedName>
    <definedName name="_xlnm._FilterDatabase" localSheetId="5" hidden="1">'50 m M prosto'!$C$3:$H$70</definedName>
    <definedName name="_xlnm._FilterDatabase" localSheetId="3" hidden="1">'50 m Ž prosto'!$C$4:$H$32</definedName>
  </definedNames>
  <calcPr calcId="125725"/>
</workbook>
</file>

<file path=xl/calcChain.xml><?xml version="1.0" encoding="utf-8"?>
<calcChain xmlns="http://schemas.openxmlformats.org/spreadsheetml/2006/main">
  <c r="G25" i="3"/>
  <c r="G7" i="1" l="1"/>
  <c r="G33" i="12" l="1"/>
  <c r="G29"/>
  <c r="G32"/>
  <c r="G43" i="3"/>
  <c r="G68"/>
  <c r="G59"/>
  <c r="G60"/>
  <c r="G11"/>
  <c r="G42" l="1"/>
  <c r="G52"/>
  <c r="G30"/>
  <c r="G21"/>
  <c r="G37" i="2"/>
  <c r="G36"/>
  <c r="G35"/>
  <c r="G30"/>
  <c r="G29"/>
  <c r="G28"/>
  <c r="G26"/>
  <c r="G27"/>
  <c r="G25"/>
  <c r="G19"/>
  <c r="G13"/>
  <c r="G20"/>
  <c r="G21"/>
  <c r="G17"/>
  <c r="G18"/>
  <c r="G12"/>
  <c r="G11"/>
  <c r="G7"/>
  <c r="G6"/>
  <c r="G5"/>
  <c r="G59" i="1"/>
  <c r="G60"/>
  <c r="G58"/>
  <c r="G57"/>
  <c r="G39"/>
  <c r="G40"/>
  <c r="G41"/>
  <c r="G48"/>
  <c r="G51"/>
  <c r="G35"/>
  <c r="G49"/>
  <c r="G33"/>
  <c r="G47"/>
  <c r="G32"/>
  <c r="G34"/>
  <c r="G31"/>
  <c r="G50"/>
  <c r="G30"/>
  <c r="G22"/>
  <c r="G24"/>
  <c r="G26"/>
  <c r="G21"/>
  <c r="G23"/>
  <c r="G25"/>
  <c r="G17"/>
  <c r="G16"/>
  <c r="G14"/>
  <c r="G13"/>
  <c r="G12"/>
  <c r="G15"/>
  <c r="G6"/>
  <c r="G8"/>
  <c r="G5"/>
  <c r="G39" i="12"/>
  <c r="G37"/>
  <c r="G38"/>
  <c r="G31"/>
  <c r="G28"/>
  <c r="G30"/>
  <c r="G30" i="4"/>
  <c r="G29"/>
  <c r="G28"/>
  <c r="G27"/>
  <c r="G23"/>
  <c r="G22"/>
  <c r="G20"/>
  <c r="G19"/>
  <c r="G21"/>
  <c r="G18"/>
  <c r="G11"/>
  <c r="G13"/>
  <c r="G14"/>
  <c r="G12"/>
  <c r="G7"/>
  <c r="G5"/>
  <c r="G6"/>
  <c r="G19" i="12"/>
  <c r="G21"/>
  <c r="G22"/>
  <c r="G20"/>
  <c r="G14"/>
  <c r="G12"/>
  <c r="G13"/>
  <c r="G7"/>
  <c r="G8"/>
  <c r="G5"/>
  <c r="G6"/>
  <c r="G12" i="3"/>
  <c r="G66"/>
  <c r="G69"/>
  <c r="G67"/>
  <c r="G65"/>
  <c r="G61"/>
  <c r="G57"/>
  <c r="G58"/>
  <c r="G56"/>
  <c r="G48"/>
  <c r="G50"/>
  <c r="G49"/>
  <c r="G47"/>
  <c r="G51"/>
  <c r="G39"/>
  <c r="G40"/>
  <c r="G38"/>
  <c r="G41"/>
  <c r="G34"/>
  <c r="G32"/>
  <c r="G33"/>
  <c r="G31"/>
  <c r="G29"/>
  <c r="G24"/>
  <c r="G22"/>
  <c r="G23"/>
  <c r="G20"/>
  <c r="G14"/>
  <c r="G16"/>
  <c r="G15"/>
  <c r="G13"/>
  <c r="G5"/>
  <c r="G4"/>
  <c r="G6"/>
  <c r="G7"/>
  <c r="G20" i="6"/>
  <c r="G19"/>
  <c r="G21"/>
  <c r="G18"/>
  <c r="G14"/>
  <c r="G11"/>
  <c r="G13"/>
  <c r="G12"/>
  <c r="G6"/>
  <c r="G7"/>
  <c r="G5"/>
  <c r="G32"/>
  <c r="G31"/>
  <c r="G27"/>
  <c r="G28"/>
  <c r="G29"/>
  <c r="G30"/>
  <c r="G27" i="5"/>
  <c r="G22"/>
  <c r="G28"/>
  <c r="G26"/>
  <c r="G21"/>
  <c r="G20"/>
  <c r="G12"/>
  <c r="G13"/>
  <c r="G11"/>
  <c r="G7"/>
  <c r="G6"/>
  <c r="G5"/>
</calcChain>
</file>

<file path=xl/sharedStrings.xml><?xml version="1.0" encoding="utf-8"?>
<sst xmlns="http://schemas.openxmlformats.org/spreadsheetml/2006/main" count="1108" uniqueCount="388">
  <si>
    <t>David</t>
  </si>
  <si>
    <t>Fajdiga</t>
  </si>
  <si>
    <t>VDC Ajdovščina-Vipava</t>
  </si>
  <si>
    <t>Uroš</t>
  </si>
  <si>
    <t>Jelerčič</t>
  </si>
  <si>
    <t>Ime</t>
  </si>
  <si>
    <t>Priimek</t>
  </si>
  <si>
    <t>Lokalni program</t>
  </si>
  <si>
    <t>Rezultat</t>
  </si>
  <si>
    <t xml:space="preserve">Danijela </t>
  </si>
  <si>
    <t xml:space="preserve">Štefan </t>
  </si>
  <si>
    <t>Pregelj</t>
  </si>
  <si>
    <t>Katja</t>
  </si>
  <si>
    <t>Pegan</t>
  </si>
  <si>
    <t>Marko</t>
  </si>
  <si>
    <t>Samec</t>
  </si>
  <si>
    <t>Žgavec</t>
  </si>
  <si>
    <t>Matej</t>
  </si>
  <si>
    <t>CVD Golovec</t>
  </si>
  <si>
    <t>Debeljak</t>
  </si>
  <si>
    <t>Rudolf</t>
  </si>
  <si>
    <t>Ceraj</t>
  </si>
  <si>
    <t>Danijel</t>
  </si>
  <si>
    <t>OŠ Glazija Celje</t>
  </si>
  <si>
    <t>Kotnik</t>
  </si>
  <si>
    <t>Sabina</t>
  </si>
  <si>
    <t>Gril</t>
  </si>
  <si>
    <t>Gregor</t>
  </si>
  <si>
    <t>Miha</t>
  </si>
  <si>
    <t>Zorko</t>
  </si>
  <si>
    <t>Klavdi</t>
  </si>
  <si>
    <t>Lorenci</t>
  </si>
  <si>
    <t>CUDV Črna</t>
  </si>
  <si>
    <t>Volgemut</t>
  </si>
  <si>
    <t>Bojan</t>
  </si>
  <si>
    <t>Požun</t>
  </si>
  <si>
    <t>Anton</t>
  </si>
  <si>
    <t>Jeseničnik</t>
  </si>
  <si>
    <t>Vesna</t>
  </si>
  <si>
    <t>Glazer</t>
  </si>
  <si>
    <t>Silvo</t>
  </si>
  <si>
    <t>Kačič</t>
  </si>
  <si>
    <t>Damjan</t>
  </si>
  <si>
    <t>Krajnc</t>
  </si>
  <si>
    <t>Karli</t>
  </si>
  <si>
    <t>CUDV Črna VDC SG50 m, prosto</t>
  </si>
  <si>
    <t>CUDV Črna VDC SG</t>
  </si>
  <si>
    <t>Janez</t>
  </si>
  <si>
    <t>Blaž</t>
  </si>
  <si>
    <t>Žan</t>
  </si>
  <si>
    <t>Sožitje Kamnik</t>
  </si>
  <si>
    <t>Jakše</t>
  </si>
  <si>
    <t>Bruno</t>
  </si>
  <si>
    <t>Dacar</t>
  </si>
  <si>
    <t>Sinčič</t>
  </si>
  <si>
    <t>Kristina</t>
  </si>
  <si>
    <t>Gruber</t>
  </si>
  <si>
    <t>Urša</t>
  </si>
  <si>
    <t>Istanič</t>
  </si>
  <si>
    <t>OŠ Helene Puhar Kranj</t>
  </si>
  <si>
    <t>Leban</t>
  </si>
  <si>
    <t>Jan</t>
  </si>
  <si>
    <t>Žerovnik</t>
  </si>
  <si>
    <t>Matjaž</t>
  </si>
  <si>
    <t>Lah</t>
  </si>
  <si>
    <t>Burgar</t>
  </si>
  <si>
    <t>Luka</t>
  </si>
  <si>
    <t>Tilen</t>
  </si>
  <si>
    <t>CUJL Jarše</t>
  </si>
  <si>
    <t>VDC Polž</t>
  </si>
  <si>
    <t>Došler</t>
  </si>
  <si>
    <t>Balažič</t>
  </si>
  <si>
    <t>Korbar</t>
  </si>
  <si>
    <t>Jure</t>
  </si>
  <si>
    <t>Rihard</t>
  </si>
  <si>
    <t>Lana</t>
  </si>
  <si>
    <t>Alenka</t>
  </si>
  <si>
    <t>Šeliga</t>
  </si>
  <si>
    <t>Robert</t>
  </si>
  <si>
    <t>Potočnik</t>
  </si>
  <si>
    <t>Schergna</t>
  </si>
  <si>
    <t>Sandro</t>
  </si>
  <si>
    <t>Jelenic</t>
  </si>
  <si>
    <t>Stojan</t>
  </si>
  <si>
    <t>Milic</t>
  </si>
  <si>
    <t>Adrin</t>
  </si>
  <si>
    <t>Spazzali</t>
  </si>
  <si>
    <t>Maura</t>
  </si>
  <si>
    <t>Carciotti</t>
  </si>
  <si>
    <t>Greta</t>
  </si>
  <si>
    <t>OŠ Antona Janše</t>
  </si>
  <si>
    <t>Lukanič</t>
  </si>
  <si>
    <t>Mulej</t>
  </si>
  <si>
    <t>Jani</t>
  </si>
  <si>
    <t>Lenič</t>
  </si>
  <si>
    <t>Nino</t>
  </si>
  <si>
    <t>Kuhar</t>
  </si>
  <si>
    <t>Neža</t>
  </si>
  <si>
    <t>Vrankar</t>
  </si>
  <si>
    <t>Danica</t>
  </si>
  <si>
    <t>Sožitje Radovljica</t>
  </si>
  <si>
    <t>Bošnjak</t>
  </si>
  <si>
    <t>Sandra</t>
  </si>
  <si>
    <t>Svetina</t>
  </si>
  <si>
    <t>Humerca</t>
  </si>
  <si>
    <t>Franci</t>
  </si>
  <si>
    <t>Bohinc</t>
  </si>
  <si>
    <t>Gašper</t>
  </si>
  <si>
    <t>Kramberger</t>
  </si>
  <si>
    <t>Tadej</t>
  </si>
  <si>
    <t>Metka</t>
  </si>
  <si>
    <t>Fartek</t>
  </si>
  <si>
    <t>VDC Šentjur enota Šmarje pri Jelšah</t>
  </si>
  <si>
    <t>Saša</t>
  </si>
  <si>
    <t>Mikolič</t>
  </si>
  <si>
    <t>Polona</t>
  </si>
  <si>
    <t>Barčun</t>
  </si>
  <si>
    <t>Jasmina</t>
  </si>
  <si>
    <t>Sožitje Škofja Loka</t>
  </si>
  <si>
    <t>Kenda</t>
  </si>
  <si>
    <t>Demšar</t>
  </si>
  <si>
    <t>Tomaž</t>
  </si>
  <si>
    <t>Mihajloski</t>
  </si>
  <si>
    <t>Ana Marija</t>
  </si>
  <si>
    <t>Perovšek</t>
  </si>
  <si>
    <t>Babič</t>
  </si>
  <si>
    <t>Potrebuješ</t>
  </si>
  <si>
    <t>Cakiči</t>
  </si>
  <si>
    <t>Albert</t>
  </si>
  <si>
    <t>Bernik</t>
  </si>
  <si>
    <t>Tušek</t>
  </si>
  <si>
    <t>Možina</t>
  </si>
  <si>
    <t>Justin</t>
  </si>
  <si>
    <t>Žana</t>
  </si>
  <si>
    <t>Sožitje Velenje</t>
  </si>
  <si>
    <t>Ovčjak</t>
  </si>
  <si>
    <t>Nejc</t>
  </si>
  <si>
    <t>Pustinek</t>
  </si>
  <si>
    <t>Sara</t>
  </si>
  <si>
    <t>Temnikar</t>
  </si>
  <si>
    <t>Krevh</t>
  </si>
  <si>
    <t>Florjan</t>
  </si>
  <si>
    <t>Golčer</t>
  </si>
  <si>
    <t>Anja</t>
  </si>
  <si>
    <t>Petrovič</t>
  </si>
  <si>
    <t>Lorger</t>
  </si>
  <si>
    <t>CVIU Velenje</t>
  </si>
  <si>
    <t>Goltnik</t>
  </si>
  <si>
    <t>Urban</t>
  </si>
  <si>
    <t>Tjaša</t>
  </si>
  <si>
    <t>Lenko</t>
  </si>
  <si>
    <t>Maruša</t>
  </si>
  <si>
    <t>Alen</t>
  </si>
  <si>
    <t>Šoster</t>
  </si>
  <si>
    <t>Sven</t>
  </si>
  <si>
    <t>Hudoletnjak</t>
  </si>
  <si>
    <t>Midhad</t>
  </si>
  <si>
    <t>Dedič</t>
  </si>
  <si>
    <t>CIRIUS Vipava</t>
  </si>
  <si>
    <t>Larisa</t>
  </si>
  <si>
    <t>Barič</t>
  </si>
  <si>
    <t>Vanesa</t>
  </si>
  <si>
    <t>Vatovec</t>
  </si>
  <si>
    <t>Timotej</t>
  </si>
  <si>
    <t>Slokar</t>
  </si>
  <si>
    <t>Aleks</t>
  </si>
  <si>
    <t>Skvarča Kavčič</t>
  </si>
  <si>
    <t>Alex</t>
  </si>
  <si>
    <t>Razinger</t>
  </si>
  <si>
    <t>Lenka</t>
  </si>
  <si>
    <t>Škrlj</t>
  </si>
  <si>
    <t>Ema</t>
  </si>
  <si>
    <t>Kranjc</t>
  </si>
  <si>
    <t>Lea</t>
  </si>
  <si>
    <t>Koren</t>
  </si>
  <si>
    <t xml:space="preserve">Andrej </t>
  </si>
  <si>
    <t>VDC Zagorje</t>
  </si>
  <si>
    <t>Zidar</t>
  </si>
  <si>
    <t>Klemen</t>
  </si>
  <si>
    <t>Trnolšek</t>
  </si>
  <si>
    <t>Rok</t>
  </si>
  <si>
    <t>Molnar</t>
  </si>
  <si>
    <t>Sašo</t>
  </si>
  <si>
    <t>Zor</t>
  </si>
  <si>
    <t>Žiga</t>
  </si>
  <si>
    <t>Lenart</t>
  </si>
  <si>
    <t>Peter</t>
  </si>
  <si>
    <t>Kostanjšek</t>
  </si>
  <si>
    <t>Ervin</t>
  </si>
  <si>
    <t>Nace</t>
  </si>
  <si>
    <t>Mencinger</t>
  </si>
  <si>
    <t>CUDV Radovljica</t>
  </si>
  <si>
    <t>Jenstrle</t>
  </si>
  <si>
    <t>Matic</t>
  </si>
  <si>
    <t>Pipan</t>
  </si>
  <si>
    <t>Boštjan</t>
  </si>
  <si>
    <t>Luzar</t>
  </si>
  <si>
    <t>Močnik</t>
  </si>
  <si>
    <t>Anita</t>
  </si>
  <si>
    <t>Markelj</t>
  </si>
  <si>
    <t>Dalila</t>
  </si>
  <si>
    <t>OŠ Roje</t>
  </si>
  <si>
    <t>Mali</t>
  </si>
  <si>
    <t>Andrej</t>
  </si>
  <si>
    <t>Novak</t>
  </si>
  <si>
    <t>Šter</t>
  </si>
  <si>
    <t>Meta</t>
  </si>
  <si>
    <t>Rok Mai</t>
  </si>
  <si>
    <t>Vodušek</t>
  </si>
  <si>
    <t>CUJL Dečkov - Levstikov trg</t>
  </si>
  <si>
    <t>Mai</t>
  </si>
  <si>
    <t>Popivoda</t>
  </si>
  <si>
    <t>CUJL Dečkova</t>
  </si>
  <si>
    <t>Bertoncelj</t>
  </si>
  <si>
    <t xml:space="preserve">CUJL Dečkov </t>
  </si>
  <si>
    <t>Anže</t>
  </si>
  <si>
    <t>Gantar</t>
  </si>
  <si>
    <t>CUJL Dečkov</t>
  </si>
  <si>
    <t xml:space="preserve">Eva </t>
  </si>
  <si>
    <t>Zavodnik</t>
  </si>
  <si>
    <t>Tina</t>
  </si>
  <si>
    <t>Meršol</t>
  </si>
  <si>
    <t>Pia</t>
  </si>
  <si>
    <t>Jon</t>
  </si>
  <si>
    <t>Rome</t>
  </si>
  <si>
    <t>Sožitje Zagorje</t>
  </si>
  <si>
    <t>Mitja</t>
  </si>
  <si>
    <t>Čamer</t>
  </si>
  <si>
    <t>Razpotnik</t>
  </si>
  <si>
    <t>Lidija</t>
  </si>
  <si>
    <t>Seršen</t>
  </si>
  <si>
    <t xml:space="preserve">Sabina </t>
  </si>
  <si>
    <t>Zakšek</t>
  </si>
  <si>
    <t>Nina</t>
  </si>
  <si>
    <t>Grgič</t>
  </si>
  <si>
    <t>Cuev Strunjan</t>
  </si>
  <si>
    <t>Ovnič</t>
  </si>
  <si>
    <t xml:space="preserve">Niko </t>
  </si>
  <si>
    <t>Kustič</t>
  </si>
  <si>
    <t xml:space="preserve">Dražen </t>
  </si>
  <si>
    <t>Igrec</t>
  </si>
  <si>
    <t>Danijela</t>
  </si>
  <si>
    <t>Tesić</t>
  </si>
  <si>
    <t>Marinkovič</t>
  </si>
  <si>
    <t>Iris</t>
  </si>
  <si>
    <t>Balta</t>
  </si>
  <si>
    <t xml:space="preserve"> Sožitje Hrastnik</t>
  </si>
  <si>
    <t>Mežiška Dolina</t>
  </si>
  <si>
    <t>VZS Mitja Čuk</t>
  </si>
  <si>
    <t>VIZ III. OŠ Rog.Slatina</t>
  </si>
  <si>
    <t>Sožitje Hrastnik</t>
  </si>
  <si>
    <t xml:space="preserve">Žiga </t>
  </si>
  <si>
    <t>Kos</t>
  </si>
  <si>
    <t>OŠ Gustava Šiliha</t>
  </si>
  <si>
    <t>Prah</t>
  </si>
  <si>
    <t>Amadej</t>
  </si>
  <si>
    <t>Gselman</t>
  </si>
  <si>
    <t>Ciglarič</t>
  </si>
  <si>
    <t>Nika</t>
  </si>
  <si>
    <t>Dolinšek</t>
  </si>
  <si>
    <t>Aleksander</t>
  </si>
  <si>
    <t>Slatič</t>
  </si>
  <si>
    <t>Jaka</t>
  </si>
  <si>
    <t>Lazar</t>
  </si>
  <si>
    <t>Timi</t>
  </si>
  <si>
    <t>Škrinjar</t>
  </si>
  <si>
    <t>Pšeničnij</t>
  </si>
  <si>
    <t>Bancej</t>
  </si>
  <si>
    <t>Petek</t>
  </si>
  <si>
    <t>Diskv.</t>
  </si>
  <si>
    <t>Prijavljen rezultat</t>
  </si>
  <si>
    <t>Uvrstitev</t>
  </si>
  <si>
    <t>100 m   Prosto    moški</t>
  </si>
  <si>
    <t>1. Skupina</t>
  </si>
  <si>
    <t>2. Skupina</t>
  </si>
  <si>
    <t>100 m   Prsno    moški</t>
  </si>
  <si>
    <t>Simon</t>
  </si>
  <si>
    <t>Klep</t>
  </si>
  <si>
    <t>Šilc</t>
  </si>
  <si>
    <t>100 m   Prosto    ženske</t>
  </si>
  <si>
    <t>Prijavljen Rezultat</t>
  </si>
  <si>
    <t>Diskvalif.</t>
  </si>
  <si>
    <t>200 m   Prosto   moški</t>
  </si>
  <si>
    <t>3. Skupina</t>
  </si>
  <si>
    <t>VDC Ajdovščina - Vipava</t>
  </si>
  <si>
    <t>OŠ Glazija  Celje</t>
  </si>
  <si>
    <t>CUDV  Črna na Koroškem</t>
  </si>
  <si>
    <t>CUJL Dečkova -Levstikov Trg</t>
  </si>
  <si>
    <t>CUJL OVI Jarše</t>
  </si>
  <si>
    <t>VDC Polž  Maribor</t>
  </si>
  <si>
    <t>Sožitje Mežiške Doline</t>
  </si>
  <si>
    <t>CUDV Matevža Langusa</t>
  </si>
  <si>
    <t>CUEV  StrunjanC</t>
  </si>
  <si>
    <t>CVIU in Sožitje Velenje M-1</t>
  </si>
  <si>
    <t>CVIU in Sožitje Velenje Ž-1</t>
  </si>
  <si>
    <t>CVIU in Sožitje Velenje M-2</t>
  </si>
  <si>
    <t>VDC  Zagorje</t>
  </si>
  <si>
    <t xml:space="preserve">OŠ Gustava Šiliha </t>
  </si>
  <si>
    <t>Štafeta   4 X 25 m</t>
  </si>
  <si>
    <t>50 m   Prosto    moški</t>
  </si>
  <si>
    <t>Tine</t>
  </si>
  <si>
    <t>Muller</t>
  </si>
  <si>
    <t>Košec</t>
  </si>
  <si>
    <t>Kolarič</t>
  </si>
  <si>
    <t>Benjamin</t>
  </si>
  <si>
    <t>Volker</t>
  </si>
  <si>
    <t>Juh</t>
  </si>
  <si>
    <r>
      <rPr>
        <b/>
        <i/>
        <sz val="14"/>
        <color theme="1"/>
        <rFont val="Calibri"/>
        <family val="2"/>
        <charset val="238"/>
        <scheme val="minor"/>
      </rPr>
      <t>3</t>
    </r>
    <r>
      <rPr>
        <b/>
        <sz val="14"/>
        <color theme="1"/>
        <rFont val="Calibri"/>
        <family val="2"/>
        <charset val="238"/>
        <scheme val="minor"/>
      </rPr>
      <t>. Skupina</t>
    </r>
  </si>
  <si>
    <t>4. Skupina</t>
  </si>
  <si>
    <t>5. Skupina</t>
  </si>
  <si>
    <t>6. Skupina</t>
  </si>
  <si>
    <t>7. Skupina</t>
  </si>
  <si>
    <t>8. Skupina</t>
  </si>
  <si>
    <t>50 m   Prsno    moški</t>
  </si>
  <si>
    <t>Tibola</t>
  </si>
  <si>
    <t>Holobar</t>
  </si>
  <si>
    <t>Št.Št..</t>
  </si>
  <si>
    <t>Proga</t>
  </si>
  <si>
    <t>50 m   Prsno    ženske</t>
  </si>
  <si>
    <t>50 m   Prosto    ženske</t>
  </si>
  <si>
    <t>Št.št.</t>
  </si>
  <si>
    <t>Št.Št.</t>
  </si>
  <si>
    <t>Tatjana</t>
  </si>
  <si>
    <t>Matekelj</t>
  </si>
  <si>
    <t>Počivaušek</t>
  </si>
  <si>
    <t>Veronika</t>
  </si>
  <si>
    <t>Čebulj</t>
  </si>
  <si>
    <t>Doberšek</t>
  </si>
  <si>
    <t>Rotovnik</t>
  </si>
  <si>
    <t>25 m Prosto  ženske</t>
  </si>
  <si>
    <t>25 m Prsno  ženske</t>
  </si>
  <si>
    <t>25 m Prosto  moški</t>
  </si>
  <si>
    <t>25 m Prsno  moški</t>
  </si>
  <si>
    <t>Strnad</t>
  </si>
  <si>
    <t>Cajzek</t>
  </si>
  <si>
    <t>Smole Šantek</t>
  </si>
  <si>
    <t>Grenko</t>
  </si>
  <si>
    <t>Miran</t>
  </si>
  <si>
    <t>Stradar</t>
  </si>
  <si>
    <t>Sivka</t>
  </si>
  <si>
    <t>Rudl</t>
  </si>
  <si>
    <t xml:space="preserve">Domen </t>
  </si>
  <si>
    <t>25 m Prosto  moški - mlajši</t>
  </si>
  <si>
    <t xml:space="preserve">Klementina </t>
  </si>
  <si>
    <t>Rihtar</t>
  </si>
  <si>
    <t>Ermin</t>
  </si>
  <si>
    <t>Durmišević</t>
  </si>
  <si>
    <t>Društv Sožitje Hrastnik</t>
  </si>
  <si>
    <t>Dejan</t>
  </si>
  <si>
    <t>Rakovec</t>
  </si>
  <si>
    <t>Sožitjr Škofja Loka</t>
  </si>
  <si>
    <t>Sožitje Mežiške doline</t>
  </si>
  <si>
    <t>Martin</t>
  </si>
  <si>
    <t>Lešnik</t>
  </si>
  <si>
    <t>OŠ Pod goro Slovenske Konjice, podržnična šola V parku</t>
  </si>
  <si>
    <t>Jakob</t>
  </si>
  <si>
    <t>Jenko</t>
  </si>
  <si>
    <t xml:space="preserve">Tomaž </t>
  </si>
  <si>
    <t>Ozimic</t>
  </si>
  <si>
    <t>Kaja</t>
  </si>
  <si>
    <t>Mavrič</t>
  </si>
  <si>
    <t xml:space="preserve">Gregor </t>
  </si>
  <si>
    <t>Simončič</t>
  </si>
  <si>
    <t>Deferri        S</t>
  </si>
  <si>
    <t>Vizjak          G</t>
  </si>
  <si>
    <t>Krejan             S</t>
  </si>
  <si>
    <t>Anžel              G</t>
  </si>
  <si>
    <t>Cvijič      ASS</t>
  </si>
  <si>
    <t>Pečar           G</t>
  </si>
  <si>
    <t>Sešelj</t>
  </si>
  <si>
    <t>25 m prosto s pripomočki  -  moški</t>
  </si>
  <si>
    <t>1.</t>
  </si>
  <si>
    <t>Uvr.</t>
  </si>
  <si>
    <t>3.</t>
  </si>
  <si>
    <t>2.</t>
  </si>
  <si>
    <t>4.</t>
  </si>
  <si>
    <t>DQ</t>
  </si>
  <si>
    <t>5.</t>
  </si>
  <si>
    <t>brez obr.</t>
  </si>
  <si>
    <t>tehnika</t>
  </si>
  <si>
    <t>1.15,55</t>
  </si>
  <si>
    <t>1.34,02</t>
  </si>
  <si>
    <t>6.</t>
  </si>
  <si>
    <t>1.06,24</t>
  </si>
  <si>
    <t>1.12,65</t>
  </si>
  <si>
    <t>0.25,41</t>
  </si>
  <si>
    <t>1.06,09</t>
  </si>
  <si>
    <t>0.49,61</t>
  </si>
</sst>
</file>

<file path=xl/styles.xml><?xml version="1.0" encoding="utf-8"?>
<styleSheet xmlns="http://schemas.openxmlformats.org/spreadsheetml/2006/main">
  <numFmts count="2">
    <numFmt numFmtId="164" formatCode="[$-410]General"/>
    <numFmt numFmtId="165" formatCode="[$-424]General"/>
  </numFmts>
  <fonts count="3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b/>
      <sz val="18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Arial"/>
      <family val="2"/>
      <charset val="238"/>
    </font>
    <font>
      <sz val="11"/>
      <name val="Calibri"/>
      <family val="2"/>
      <scheme val="minor"/>
    </font>
    <font>
      <b/>
      <i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92D050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5" fillId="0" borderId="0"/>
    <xf numFmtId="0" fontId="19" fillId="0" borderId="0"/>
    <xf numFmtId="0" fontId="14" fillId="0" borderId="0"/>
  </cellStyleXfs>
  <cellXfs count="230">
    <xf numFmtId="0" fontId="0" fillId="0" borderId="0" xfId="0"/>
    <xf numFmtId="0" fontId="0" fillId="2" borderId="1" xfId="0" applyFill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49" fontId="0" fillId="2" borderId="0" xfId="0" applyNumberFormat="1" applyFill="1" applyBorder="1"/>
    <xf numFmtId="0" fontId="0" fillId="2" borderId="0" xfId="0" applyFill="1" applyBorder="1"/>
    <xf numFmtId="0" fontId="19" fillId="0" borderId="1" xfId="2" applyBorder="1"/>
    <xf numFmtId="0" fontId="0" fillId="0" borderId="1" xfId="0" applyFill="1" applyBorder="1"/>
    <xf numFmtId="164" fontId="21" fillId="0" borderId="1" xfId="2" applyNumberFormat="1" applyFont="1" applyBorder="1"/>
    <xf numFmtId="0" fontId="20" fillId="0" borderId="1" xfId="0" applyFont="1" applyBorder="1"/>
    <xf numFmtId="0" fontId="22" fillId="0" borderId="1" xfId="0" applyFont="1" applyBorder="1"/>
    <xf numFmtId="0" fontId="24" fillId="0" borderId="1" xfId="0" applyFont="1" applyBorder="1"/>
    <xf numFmtId="0" fontId="24" fillId="0" borderId="1" xfId="0" applyFont="1" applyFill="1" applyBorder="1"/>
    <xf numFmtId="0" fontId="18" fillId="0" borderId="1" xfId="0" applyFont="1" applyBorder="1"/>
    <xf numFmtId="0" fontId="18" fillId="0" borderId="1" xfId="0" applyFont="1" applyBorder="1" applyAlignment="1">
      <alignment horizontal="left"/>
    </xf>
    <xf numFmtId="0" fontId="18" fillId="0" borderId="1" xfId="0" applyFont="1" applyFill="1" applyBorder="1" applyAlignment="1">
      <alignment horizontal="left"/>
    </xf>
    <xf numFmtId="0" fontId="0" fillId="6" borderId="0" xfId="0" applyFill="1" applyBorder="1"/>
    <xf numFmtId="0" fontId="0" fillId="4" borderId="1" xfId="0" applyFill="1" applyBorder="1"/>
    <xf numFmtId="0" fontId="0" fillId="0" borderId="1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7" borderId="1" xfId="0" applyFill="1" applyBorder="1"/>
    <xf numFmtId="0" fontId="0" fillId="6" borderId="1" xfId="0" applyFill="1" applyBorder="1"/>
    <xf numFmtId="0" fontId="13" fillId="0" borderId="1" xfId="0" applyFont="1" applyBorder="1"/>
    <xf numFmtId="49" fontId="0" fillId="0" borderId="0" xfId="0" applyNumberFormat="1" applyBorder="1"/>
    <xf numFmtId="0" fontId="13" fillId="2" borderId="1" xfId="0" applyFont="1" applyFill="1" applyBorder="1"/>
    <xf numFmtId="0" fontId="13" fillId="0" borderId="1" xfId="0" applyFont="1" applyBorder="1" applyAlignment="1">
      <alignment horizontal="left"/>
    </xf>
    <xf numFmtId="0" fontId="13" fillId="0" borderId="1" xfId="0" applyFont="1" applyFill="1" applyBorder="1" applyAlignment="1">
      <alignment horizontal="left"/>
    </xf>
    <xf numFmtId="0" fontId="13" fillId="2" borderId="1" xfId="0" applyFont="1" applyFill="1" applyBorder="1" applyAlignment="1">
      <alignment horizontal="left"/>
    </xf>
    <xf numFmtId="0" fontId="22" fillId="0" borderId="1" xfId="0" applyFont="1" applyBorder="1" applyAlignment="1">
      <alignment horizontal="left"/>
    </xf>
    <xf numFmtId="0" fontId="13" fillId="0" borderId="0" xfId="0" applyFont="1" applyBorder="1"/>
    <xf numFmtId="0" fontId="22" fillId="0" borderId="1" xfId="0" applyFont="1" applyFill="1" applyBorder="1" applyAlignment="1">
      <alignment horizontal="left"/>
    </xf>
    <xf numFmtId="164" fontId="28" fillId="0" borderId="0" xfId="2" applyNumberFormat="1" applyFont="1" applyFill="1" applyBorder="1" applyAlignment="1">
      <alignment horizontal="left"/>
    </xf>
    <xf numFmtId="47" fontId="0" fillId="0" borderId="1" xfId="0" applyNumberFormat="1" applyBorder="1" applyAlignment="1">
      <alignment horizontal="center"/>
    </xf>
    <xf numFmtId="47" fontId="13" fillId="0" borderId="1" xfId="0" applyNumberFormat="1" applyFont="1" applyBorder="1" applyAlignment="1">
      <alignment horizontal="center"/>
    </xf>
    <xf numFmtId="0" fontId="13" fillId="3" borderId="1" xfId="0" applyFont="1" applyFill="1" applyBorder="1" applyAlignment="1">
      <alignment horizontal="left"/>
    </xf>
    <xf numFmtId="165" fontId="28" fillId="0" borderId="1" xfId="2" applyNumberFormat="1" applyFont="1" applyBorder="1" applyAlignment="1">
      <alignment horizontal="left"/>
    </xf>
    <xf numFmtId="47" fontId="0" fillId="0" borderId="1" xfId="0" applyNumberFormat="1" applyFont="1" applyBorder="1" applyAlignment="1">
      <alignment horizontal="center"/>
    </xf>
    <xf numFmtId="47" fontId="0" fillId="2" borderId="1" xfId="0" applyNumberFormat="1" applyFont="1" applyFill="1" applyBorder="1" applyAlignment="1">
      <alignment horizontal="center"/>
    </xf>
    <xf numFmtId="47" fontId="12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47" fontId="9" fillId="0" borderId="1" xfId="0" applyNumberFormat="1" applyFont="1" applyBorder="1" applyAlignment="1">
      <alignment horizontal="center"/>
    </xf>
    <xf numFmtId="47" fontId="13" fillId="2" borderId="1" xfId="0" applyNumberFormat="1" applyFont="1" applyFill="1" applyBorder="1" applyAlignment="1">
      <alignment horizontal="center"/>
    </xf>
    <xf numFmtId="47" fontId="28" fillId="2" borderId="1" xfId="0" applyNumberFormat="1" applyFont="1" applyFill="1" applyBorder="1" applyAlignment="1">
      <alignment horizontal="center"/>
    </xf>
    <xf numFmtId="47" fontId="28" fillId="2" borderId="1" xfId="2" applyNumberFormat="1" applyFont="1" applyFill="1" applyBorder="1" applyAlignment="1">
      <alignment horizontal="center"/>
    </xf>
    <xf numFmtId="47" fontId="10" fillId="0" borderId="1" xfId="0" applyNumberFormat="1" applyFont="1" applyBorder="1" applyAlignment="1">
      <alignment horizontal="center"/>
    </xf>
    <xf numFmtId="47" fontId="22" fillId="2" borderId="1" xfId="1" applyNumberFormat="1" applyFont="1" applyFill="1" applyBorder="1" applyAlignment="1">
      <alignment horizontal="center" wrapText="1"/>
    </xf>
    <xf numFmtId="47" fontId="0" fillId="7" borderId="1" xfId="0" applyNumberFormat="1" applyFill="1" applyBorder="1" applyAlignment="1">
      <alignment horizontal="center"/>
    </xf>
    <xf numFmtId="165" fontId="28" fillId="0" borderId="1" xfId="2" applyNumberFormat="1" applyFont="1" applyBorder="1"/>
    <xf numFmtId="165" fontId="21" fillId="0" borderId="1" xfId="2" applyNumberFormat="1" applyFont="1" applyBorder="1"/>
    <xf numFmtId="47" fontId="28" fillId="2" borderId="0" xfId="0" applyNumberFormat="1" applyFont="1" applyFill="1" applyBorder="1" applyAlignment="1">
      <alignment horizontal="center"/>
    </xf>
    <xf numFmtId="47" fontId="28" fillId="0" borderId="1" xfId="2" applyNumberFormat="1" applyFont="1" applyBorder="1" applyAlignment="1">
      <alignment horizontal="center"/>
    </xf>
    <xf numFmtId="47" fontId="28" fillId="2" borderId="0" xfId="2" applyNumberFormat="1" applyFont="1" applyFill="1" applyBorder="1" applyAlignment="1">
      <alignment horizontal="center"/>
    </xf>
    <xf numFmtId="47" fontId="0" fillId="2" borderId="0" xfId="0" applyNumberFormat="1" applyFill="1" applyBorder="1" applyAlignment="1">
      <alignment horizontal="center"/>
    </xf>
    <xf numFmtId="47" fontId="0" fillId="0" borderId="0" xfId="0" applyNumberFormat="1" applyFont="1" applyBorder="1" applyAlignment="1">
      <alignment horizontal="center"/>
    </xf>
    <xf numFmtId="14" fontId="0" fillId="0" borderId="0" xfId="0" applyNumberFormat="1" applyBorder="1" applyAlignment="1">
      <alignment horizontal="left"/>
    </xf>
    <xf numFmtId="47" fontId="0" fillId="0" borderId="0" xfId="0" applyNumberFormat="1" applyBorder="1" applyAlignment="1">
      <alignment horizontal="center"/>
    </xf>
    <xf numFmtId="0" fontId="18" fillId="0" borderId="0" xfId="0" applyFont="1" applyFill="1" applyBorder="1"/>
    <xf numFmtId="0" fontId="26" fillId="0" borderId="0" xfId="0" applyFont="1" applyBorder="1"/>
    <xf numFmtId="0" fontId="31" fillId="0" borderId="0" xfId="0" applyFont="1" applyBorder="1"/>
    <xf numFmtId="47" fontId="32" fillId="2" borderId="0" xfId="0" applyNumberFormat="1" applyFont="1" applyFill="1" applyBorder="1" applyAlignment="1">
      <alignment horizontal="center" wrapText="1"/>
    </xf>
    <xf numFmtId="49" fontId="32" fillId="2" borderId="0" xfId="0" applyNumberFormat="1" applyFont="1" applyFill="1" applyBorder="1" applyAlignment="1">
      <alignment horizontal="center" wrapText="1"/>
    </xf>
    <xf numFmtId="0" fontId="32" fillId="0" borderId="0" xfId="0" applyFont="1" applyBorder="1"/>
    <xf numFmtId="47" fontId="16" fillId="2" borderId="0" xfId="0" applyNumberFormat="1" applyFont="1" applyFill="1" applyBorder="1" applyAlignment="1">
      <alignment horizontal="center" wrapText="1"/>
    </xf>
    <xf numFmtId="47" fontId="8" fillId="2" borderId="0" xfId="0" applyNumberFormat="1" applyFont="1" applyFill="1" applyBorder="1" applyAlignment="1">
      <alignment horizontal="center"/>
    </xf>
    <xf numFmtId="47" fontId="8" fillId="2" borderId="1" xfId="0" applyNumberFormat="1" applyFont="1" applyFill="1" applyBorder="1" applyAlignment="1">
      <alignment horizontal="center"/>
    </xf>
    <xf numFmtId="47" fontId="8" fillId="0" borderId="1" xfId="0" applyNumberFormat="1" applyFont="1" applyBorder="1" applyAlignment="1">
      <alignment horizontal="center"/>
    </xf>
    <xf numFmtId="47" fontId="24" fillId="0" borderId="0" xfId="0" applyNumberFormat="1" applyFont="1" applyBorder="1" applyAlignment="1">
      <alignment horizontal="center"/>
    </xf>
    <xf numFmtId="47" fontId="24" fillId="2" borderId="0" xfId="0" applyNumberFormat="1" applyFont="1" applyFill="1" applyBorder="1" applyAlignment="1">
      <alignment horizontal="center"/>
    </xf>
    <xf numFmtId="0" fontId="33" fillId="0" borderId="0" xfId="0" applyFont="1" applyBorder="1"/>
    <xf numFmtId="0" fontId="34" fillId="2" borderId="0" xfId="1" applyFont="1" applyFill="1" applyBorder="1" applyAlignment="1">
      <alignment horizontal="center" wrapText="1"/>
    </xf>
    <xf numFmtId="0" fontId="30" fillId="0" borderId="1" xfId="0" applyFont="1" applyBorder="1" applyAlignment="1"/>
    <xf numFmtId="47" fontId="30" fillId="0" borderId="1" xfId="0" applyNumberFormat="1" applyFont="1" applyBorder="1" applyAlignment="1">
      <alignment horizontal="center"/>
    </xf>
    <xf numFmtId="0" fontId="30" fillId="0" borderId="1" xfId="0" applyFont="1" applyBorder="1"/>
    <xf numFmtId="14" fontId="30" fillId="0" borderId="1" xfId="0" applyNumberFormat="1" applyFont="1" applyBorder="1" applyAlignment="1">
      <alignment horizontal="left"/>
    </xf>
    <xf numFmtId="0" fontId="30" fillId="0" borderId="1" xfId="0" applyFont="1" applyBorder="1" applyAlignment="1">
      <alignment horizontal="center"/>
    </xf>
    <xf numFmtId="0" fontId="35" fillId="0" borderId="1" xfId="0" applyFont="1" applyFill="1" applyBorder="1"/>
    <xf numFmtId="0" fontId="30" fillId="2" borderId="1" xfId="0" applyFont="1" applyFill="1" applyBorder="1"/>
    <xf numFmtId="47" fontId="30" fillId="2" borderId="1" xfId="0" applyNumberFormat="1" applyFont="1" applyFill="1" applyBorder="1" applyAlignment="1">
      <alignment horizontal="center"/>
    </xf>
    <xf numFmtId="47" fontId="30" fillId="7" borderId="1" xfId="0" applyNumberFormat="1" applyFont="1" applyFill="1" applyBorder="1" applyAlignment="1">
      <alignment horizontal="center"/>
    </xf>
    <xf numFmtId="0" fontId="30" fillId="0" borderId="1" xfId="0" applyFont="1" applyFill="1" applyBorder="1"/>
    <xf numFmtId="0" fontId="16" fillId="2" borderId="0" xfId="1" applyFont="1" applyFill="1" applyBorder="1" applyAlignment="1">
      <alignment horizontal="center" wrapText="1"/>
    </xf>
    <xf numFmtId="0" fontId="30" fillId="0" borderId="0" xfId="0" applyFont="1" applyBorder="1"/>
    <xf numFmtId="47" fontId="30" fillId="0" borderId="0" xfId="0" applyNumberFormat="1" applyFont="1" applyBorder="1" applyAlignment="1">
      <alignment horizontal="center"/>
    </xf>
    <xf numFmtId="0" fontId="0" fillId="7" borderId="0" xfId="0" applyFill="1" applyBorder="1"/>
    <xf numFmtId="47" fontId="0" fillId="7" borderId="0" xfId="0" applyNumberFormat="1" applyFill="1" applyBorder="1" applyAlignment="1">
      <alignment horizontal="center"/>
    </xf>
    <xf numFmtId="0" fontId="8" fillId="2" borderId="1" xfId="0" applyFont="1" applyFill="1" applyBorder="1"/>
    <xf numFmtId="0" fontId="8" fillId="0" borderId="1" xfId="0" applyFont="1" applyBorder="1"/>
    <xf numFmtId="0" fontId="8" fillId="2" borderId="1" xfId="0" applyFont="1" applyFill="1" applyBorder="1" applyAlignment="1">
      <alignment horizontal="left"/>
    </xf>
    <xf numFmtId="47" fontId="8" fillId="2" borderId="1" xfId="1" applyNumberFormat="1" applyFont="1" applyFill="1" applyBorder="1" applyAlignment="1">
      <alignment horizontal="center"/>
    </xf>
    <xf numFmtId="0" fontId="8" fillId="0" borderId="1" xfId="0" applyFont="1" applyFill="1" applyBorder="1"/>
    <xf numFmtId="0" fontId="8" fillId="0" borderId="1" xfId="0" applyFont="1" applyFill="1" applyBorder="1" applyAlignment="1">
      <alignment horizontal="left"/>
    </xf>
    <xf numFmtId="47" fontId="8" fillId="7" borderId="1" xfId="0" applyNumberFormat="1" applyFont="1" applyFill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8" fillId="7" borderId="1" xfId="0" applyFont="1" applyFill="1" applyBorder="1"/>
    <xf numFmtId="0" fontId="8" fillId="7" borderId="1" xfId="0" applyFont="1" applyFill="1" applyBorder="1" applyAlignment="1">
      <alignment horizontal="left"/>
    </xf>
    <xf numFmtId="0" fontId="27" fillId="2" borderId="0" xfId="1" applyFont="1" applyFill="1" applyBorder="1" applyAlignment="1">
      <alignment horizontal="center" wrapText="1"/>
    </xf>
    <xf numFmtId="0" fontId="27" fillId="2" borderId="0" xfId="1" applyFont="1" applyFill="1" applyBorder="1" applyAlignment="1">
      <alignment horizontal="left" wrapText="1"/>
    </xf>
    <xf numFmtId="49" fontId="16" fillId="2" borderId="0" xfId="0" applyNumberFormat="1" applyFont="1" applyFill="1" applyBorder="1" applyAlignment="1">
      <alignment horizontal="center" wrapText="1"/>
    </xf>
    <xf numFmtId="0" fontId="16" fillId="0" borderId="0" xfId="0" applyFont="1" applyBorder="1"/>
    <xf numFmtId="0" fontId="8" fillId="2" borderId="0" xfId="0" applyFont="1" applyFill="1" applyBorder="1"/>
    <xf numFmtId="0" fontId="8" fillId="0" borderId="0" xfId="0" applyFont="1" applyBorder="1"/>
    <xf numFmtId="0" fontId="8" fillId="0" borderId="0" xfId="0" applyFont="1" applyFill="1" applyBorder="1"/>
    <xf numFmtId="0" fontId="8" fillId="0" borderId="0" xfId="0" applyFont="1" applyFill="1" applyBorder="1" applyAlignment="1">
      <alignment horizontal="left"/>
    </xf>
    <xf numFmtId="47" fontId="8" fillId="7" borderId="0" xfId="0" applyNumberFormat="1" applyFont="1" applyFill="1" applyBorder="1" applyAlignment="1">
      <alignment horizontal="center"/>
    </xf>
    <xf numFmtId="49" fontId="8" fillId="2" borderId="0" xfId="0" applyNumberFormat="1" applyFont="1" applyFill="1" applyBorder="1" applyAlignment="1">
      <alignment horizontal="right"/>
    </xf>
    <xf numFmtId="47" fontId="7" fillId="0" borderId="1" xfId="0" applyNumberFormat="1" applyFont="1" applyBorder="1" applyAlignment="1">
      <alignment horizontal="center"/>
    </xf>
    <xf numFmtId="47" fontId="7" fillId="0" borderId="0" xfId="0" applyNumberFormat="1" applyFont="1" applyBorder="1" applyAlignment="1">
      <alignment horizontal="center"/>
    </xf>
    <xf numFmtId="0" fontId="22" fillId="0" borderId="0" xfId="0" applyFont="1" applyBorder="1" applyAlignment="1">
      <alignment horizontal="left"/>
    </xf>
    <xf numFmtId="0" fontId="22" fillId="0" borderId="0" xfId="0" applyFont="1" applyFill="1" applyBorder="1" applyAlignment="1">
      <alignment horizontal="left"/>
    </xf>
    <xf numFmtId="0" fontId="7" fillId="0" borderId="0" xfId="0" applyFont="1" applyBorder="1"/>
    <xf numFmtId="47" fontId="7" fillId="2" borderId="0" xfId="1" applyNumberFormat="1" applyFont="1" applyFill="1" applyBorder="1" applyAlignment="1">
      <alignment horizontal="center"/>
    </xf>
    <xf numFmtId="49" fontId="7" fillId="2" borderId="0" xfId="1" applyNumberFormat="1" applyFont="1" applyFill="1" applyBorder="1"/>
    <xf numFmtId="14" fontId="22" fillId="0" borderId="0" xfId="0" applyNumberFormat="1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7" fillId="0" borderId="1" xfId="0" applyFont="1" applyBorder="1"/>
    <xf numFmtId="47" fontId="7" fillId="3" borderId="1" xfId="0" applyNumberFormat="1" applyFont="1" applyFill="1" applyBorder="1" applyAlignment="1">
      <alignment horizontal="center"/>
    </xf>
    <xf numFmtId="0" fontId="7" fillId="2" borderId="1" xfId="0" applyFont="1" applyFill="1" applyBorder="1"/>
    <xf numFmtId="14" fontId="29" fillId="0" borderId="1" xfId="0" applyNumberFormat="1" applyFont="1" applyBorder="1" applyAlignment="1">
      <alignment horizontal="left"/>
    </xf>
    <xf numFmtId="0" fontId="29" fillId="0" borderId="1" xfId="0" applyFont="1" applyBorder="1" applyAlignment="1">
      <alignment horizontal="left"/>
    </xf>
    <xf numFmtId="47" fontId="7" fillId="2" borderId="1" xfId="0" applyNumberFormat="1" applyFont="1" applyFill="1" applyBorder="1" applyAlignment="1">
      <alignment horizontal="center"/>
    </xf>
    <xf numFmtId="0" fontId="7" fillId="2" borderId="1" xfId="1" applyFont="1" applyFill="1" applyBorder="1"/>
    <xf numFmtId="47" fontId="7" fillId="2" borderId="1" xfId="1" applyNumberFormat="1" applyFont="1" applyFill="1" applyBorder="1" applyAlignment="1">
      <alignment horizontal="center"/>
    </xf>
    <xf numFmtId="0" fontId="22" fillId="2" borderId="1" xfId="0" applyFont="1" applyFill="1" applyBorder="1"/>
    <xf numFmtId="14" fontId="22" fillId="0" borderId="1" xfId="0" applyNumberFormat="1" applyFont="1" applyBorder="1" applyAlignment="1">
      <alignment horizontal="left"/>
    </xf>
    <xf numFmtId="0" fontId="7" fillId="3" borderId="1" xfId="0" applyFont="1" applyFill="1" applyBorder="1" applyAlignment="1"/>
    <xf numFmtId="0" fontId="7" fillId="3" borderId="1" xfId="0" applyFont="1" applyFill="1" applyBorder="1" applyAlignment="1">
      <alignment horizontal="left"/>
    </xf>
    <xf numFmtId="0" fontId="7" fillId="0" borderId="1" xfId="3" applyFont="1" applyBorder="1"/>
    <xf numFmtId="0" fontId="6" fillId="0" borderId="1" xfId="0" applyFont="1" applyBorder="1"/>
    <xf numFmtId="47" fontId="0" fillId="2" borderId="0" xfId="0" applyNumberFormat="1" applyFont="1" applyFill="1" applyBorder="1" applyAlignment="1">
      <alignment horizontal="center"/>
    </xf>
    <xf numFmtId="47" fontId="0" fillId="0" borderId="0" xfId="0" applyNumberFormat="1" applyBorder="1"/>
    <xf numFmtId="14" fontId="12" fillId="0" borderId="0" xfId="0" applyNumberFormat="1" applyFont="1" applyBorder="1"/>
    <xf numFmtId="47" fontId="13" fillId="0" borderId="0" xfId="0" applyNumberFormat="1" applyFont="1" applyBorder="1" applyAlignment="1">
      <alignment horizontal="center"/>
    </xf>
    <xf numFmtId="0" fontId="17" fillId="2" borderId="0" xfId="1" applyFont="1" applyFill="1" applyBorder="1" applyAlignment="1">
      <alignment horizontal="center" wrapText="1"/>
    </xf>
    <xf numFmtId="49" fontId="0" fillId="2" borderId="0" xfId="0" applyNumberFormat="1" applyFill="1" applyBorder="1" applyAlignment="1">
      <alignment horizontal="right"/>
    </xf>
    <xf numFmtId="0" fontId="0" fillId="4" borderId="0" xfId="0" applyFill="1" applyBorder="1"/>
    <xf numFmtId="0" fontId="11" fillId="0" borderId="0" xfId="0" applyFont="1" applyBorder="1" applyAlignment="1">
      <alignment horizontal="left"/>
    </xf>
    <xf numFmtId="0" fontId="13" fillId="2" borderId="0" xfId="0" applyFont="1" applyFill="1" applyBorder="1" applyAlignment="1">
      <alignment horizontal="left"/>
    </xf>
    <xf numFmtId="0" fontId="13" fillId="3" borderId="0" xfId="0" applyFont="1" applyFill="1" applyBorder="1" applyAlignment="1">
      <alignment horizontal="left"/>
    </xf>
    <xf numFmtId="0" fontId="12" fillId="0" borderId="1" xfId="0" applyFont="1" applyBorder="1" applyAlignment="1">
      <alignment horizontal="left"/>
    </xf>
    <xf numFmtId="47" fontId="28" fillId="5" borderId="0" xfId="2" applyNumberFormat="1" applyFont="1" applyFill="1" applyBorder="1" applyAlignment="1">
      <alignment horizontal="center"/>
    </xf>
    <xf numFmtId="47" fontId="5" fillId="2" borderId="1" xfId="0" applyNumberFormat="1" applyFont="1" applyFill="1" applyBorder="1" applyAlignment="1">
      <alignment horizontal="center"/>
    </xf>
    <xf numFmtId="47" fontId="28" fillId="5" borderId="1" xfId="2" applyNumberFormat="1" applyFont="1" applyFill="1" applyBorder="1" applyAlignment="1">
      <alignment horizontal="center"/>
    </xf>
    <xf numFmtId="47" fontId="12" fillId="2" borderId="1" xfId="0" applyNumberFormat="1" applyFont="1" applyFill="1" applyBorder="1" applyAlignment="1">
      <alignment horizontal="center"/>
    </xf>
    <xf numFmtId="47" fontId="28" fillId="3" borderId="1" xfId="2" applyNumberFormat="1" applyFont="1" applyFill="1" applyBorder="1" applyAlignment="1">
      <alignment horizontal="center"/>
    </xf>
    <xf numFmtId="47" fontId="12" fillId="0" borderId="1" xfId="0" applyNumberFormat="1" applyFont="1" applyBorder="1" applyAlignment="1">
      <alignment horizontal="center"/>
    </xf>
    <xf numFmtId="47" fontId="5" fillId="3" borderId="1" xfId="0" applyNumberFormat="1" applyFont="1" applyFill="1" applyBorder="1" applyAlignment="1">
      <alignment horizontal="center"/>
    </xf>
    <xf numFmtId="47" fontId="13" fillId="2" borderId="1" xfId="1" applyNumberFormat="1" applyFont="1" applyFill="1" applyBorder="1" applyAlignment="1">
      <alignment horizontal="center"/>
    </xf>
    <xf numFmtId="0" fontId="0" fillId="3" borderId="1" xfId="0" applyFill="1" applyBorder="1" applyAlignment="1"/>
    <xf numFmtId="0" fontId="37" fillId="0" borderId="0" xfId="0" applyFont="1" applyBorder="1"/>
    <xf numFmtId="47" fontId="0" fillId="2" borderId="1" xfId="0" applyNumberFormat="1" applyFill="1" applyBorder="1" applyAlignment="1">
      <alignment horizontal="center" wrapText="1"/>
    </xf>
    <xf numFmtId="47" fontId="0" fillId="2" borderId="1" xfId="0" applyNumberFormat="1" applyFill="1" applyBorder="1" applyAlignment="1">
      <alignment horizontal="center"/>
    </xf>
    <xf numFmtId="47" fontId="0" fillId="3" borderId="1" xfId="0" applyNumberFormat="1" applyFont="1" applyFill="1" applyBorder="1" applyAlignment="1">
      <alignment horizontal="center"/>
    </xf>
    <xf numFmtId="47" fontId="21" fillId="0" borderId="1" xfId="2" applyNumberFormat="1" applyFont="1" applyBorder="1" applyAlignment="1">
      <alignment horizontal="center"/>
    </xf>
    <xf numFmtId="47" fontId="21" fillId="3" borderId="1" xfId="2" applyNumberFormat="1" applyFont="1" applyFill="1" applyBorder="1" applyAlignment="1">
      <alignment horizontal="center"/>
    </xf>
    <xf numFmtId="47" fontId="23" fillId="2" borderId="1" xfId="0" applyNumberFormat="1" applyFont="1" applyFill="1" applyBorder="1" applyAlignment="1">
      <alignment horizontal="center"/>
    </xf>
    <xf numFmtId="47" fontId="21" fillId="3" borderId="0" xfId="2" applyNumberFormat="1" applyFont="1" applyFill="1" applyBorder="1" applyAlignment="1">
      <alignment horizontal="center"/>
    </xf>
    <xf numFmtId="0" fontId="26" fillId="6" borderId="0" xfId="0" applyFont="1" applyFill="1" applyBorder="1"/>
    <xf numFmtId="47" fontId="22" fillId="3" borderId="1" xfId="0" applyNumberFormat="1" applyFont="1" applyFill="1" applyBorder="1" applyAlignment="1">
      <alignment horizontal="center" wrapText="1"/>
    </xf>
    <xf numFmtId="0" fontId="4" fillId="0" borderId="0" xfId="0" applyFont="1" applyBorder="1"/>
    <xf numFmtId="0" fontId="3" fillId="2" borderId="1" xfId="0" applyFont="1" applyFill="1" applyBorder="1"/>
    <xf numFmtId="47" fontId="3" fillId="0" borderId="1" xfId="0" applyNumberFormat="1" applyFont="1" applyBorder="1" applyAlignment="1">
      <alignment horizontal="center"/>
    </xf>
    <xf numFmtId="47" fontId="7" fillId="0" borderId="2" xfId="0" applyNumberFormat="1" applyFont="1" applyBorder="1" applyAlignment="1">
      <alignment horizontal="center"/>
    </xf>
    <xf numFmtId="47" fontId="30" fillId="0" borderId="2" xfId="0" applyNumberFormat="1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22" fillId="0" borderId="3" xfId="0" applyFont="1" applyBorder="1"/>
    <xf numFmtId="0" fontId="4" fillId="0" borderId="1" xfId="0" applyFont="1" applyBorder="1"/>
    <xf numFmtId="47" fontId="3" fillId="2" borderId="1" xfId="1" applyNumberFormat="1" applyFont="1" applyFill="1" applyBorder="1" applyAlignment="1">
      <alignment horizontal="center"/>
    </xf>
    <xf numFmtId="0" fontId="22" fillId="0" borderId="1" xfId="0" applyFont="1" applyFill="1" applyBorder="1"/>
    <xf numFmtId="47" fontId="3" fillId="2" borderId="1" xfId="0" applyNumberFormat="1" applyFont="1" applyFill="1" applyBorder="1" applyAlignment="1">
      <alignment horizontal="center"/>
    </xf>
    <xf numFmtId="47" fontId="9" fillId="0" borderId="0" xfId="0" applyNumberFormat="1" applyFont="1" applyBorder="1" applyAlignment="1">
      <alignment horizontal="center"/>
    </xf>
    <xf numFmtId="47" fontId="7" fillId="2" borderId="0" xfId="0" applyNumberFormat="1" applyFont="1" applyFill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32" fillId="0" borderId="1" xfId="0" applyFont="1" applyBorder="1" applyAlignment="1">
      <alignment horizontal="center"/>
    </xf>
    <xf numFmtId="0" fontId="2" fillId="0" borderId="1" xfId="0" applyFont="1" applyBorder="1"/>
    <xf numFmtId="47" fontId="2" fillId="2" borderId="1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6" fillId="0" borderId="0" xfId="0" applyFont="1" applyBorder="1" applyAlignment="1">
      <alignment horizontal="center"/>
    </xf>
    <xf numFmtId="47" fontId="2" fillId="0" borderId="1" xfId="0" applyNumberFormat="1" applyFont="1" applyBorder="1" applyAlignment="1">
      <alignment horizontal="center"/>
    </xf>
    <xf numFmtId="0" fontId="2" fillId="0" borderId="0" xfId="0" applyFont="1" applyBorder="1"/>
    <xf numFmtId="0" fontId="2" fillId="0" borderId="1" xfId="0" applyFont="1" applyBorder="1" applyAlignment="1">
      <alignment horizontal="center"/>
    </xf>
    <xf numFmtId="47" fontId="22" fillId="2" borderId="0" xfId="1" applyNumberFormat="1" applyFont="1" applyFill="1" applyBorder="1" applyAlignment="1">
      <alignment horizontal="center" wrapText="1"/>
    </xf>
    <xf numFmtId="0" fontId="8" fillId="0" borderId="0" xfId="0" applyFont="1" applyBorder="1" applyAlignment="1">
      <alignment horizontal="center"/>
    </xf>
    <xf numFmtId="47" fontId="1" fillId="2" borderId="1" xfId="0" applyNumberFormat="1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47" fontId="1" fillId="0" borderId="1" xfId="0" applyNumberFormat="1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23" fillId="2" borderId="1" xfId="0" applyFont="1" applyFill="1" applyBorder="1" applyAlignment="1">
      <alignment horizontal="center"/>
    </xf>
    <xf numFmtId="165" fontId="21" fillId="0" borderId="1" xfId="2" applyNumberFormat="1" applyFont="1" applyBorder="1" applyAlignment="1">
      <alignment horizontal="center"/>
    </xf>
    <xf numFmtId="49" fontId="0" fillId="2" borderId="1" xfId="0" applyNumberFormat="1" applyFill="1" applyBorder="1" applyAlignment="1">
      <alignment horizontal="center"/>
    </xf>
    <xf numFmtId="47" fontId="1" fillId="2" borderId="1" xfId="1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1" xfId="1" applyFont="1" applyFill="1" applyBorder="1" applyAlignment="1">
      <alignment horizontal="center"/>
    </xf>
    <xf numFmtId="0" fontId="7" fillId="2" borderId="0" xfId="1" applyFont="1" applyFill="1" applyBorder="1" applyAlignment="1">
      <alignment horizontal="center"/>
    </xf>
    <xf numFmtId="47" fontId="1" fillId="0" borderId="2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7" fontId="1" fillId="3" borderId="1" xfId="0" applyNumberFormat="1" applyFont="1" applyFill="1" applyBorder="1" applyAlignment="1">
      <alignment horizontal="center"/>
    </xf>
    <xf numFmtId="47" fontId="0" fillId="3" borderId="1" xfId="0" applyNumberFormat="1" applyFill="1" applyBorder="1" applyAlignment="1">
      <alignment horizontal="center"/>
    </xf>
    <xf numFmtId="0" fontId="25" fillId="0" borderId="1" xfId="0" applyFont="1" applyBorder="1" applyAlignment="1">
      <alignment horizontal="left"/>
    </xf>
    <xf numFmtId="49" fontId="1" fillId="2" borderId="1" xfId="1" applyNumberFormat="1" applyFont="1" applyFill="1" applyBorder="1" applyAlignment="1">
      <alignment horizontal="center"/>
    </xf>
    <xf numFmtId="0" fontId="16" fillId="0" borderId="0" xfId="0" applyFont="1" applyBorder="1" applyAlignment="1">
      <alignment horizontal="left"/>
    </xf>
    <xf numFmtId="0" fontId="34" fillId="2" borderId="0" xfId="1" applyFont="1" applyFill="1" applyBorder="1" applyAlignment="1">
      <alignment horizontal="left" wrapText="1"/>
    </xf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0" xfId="0" applyFont="1" applyBorder="1" applyAlignment="1">
      <alignment horizontal="left"/>
    </xf>
    <xf numFmtId="0" fontId="1" fillId="0" borderId="1" xfId="0" applyFont="1" applyBorder="1"/>
    <xf numFmtId="0" fontId="1" fillId="2" borderId="1" xfId="0" applyFont="1" applyFill="1" applyBorder="1" applyAlignment="1">
      <alignment horizontal="left"/>
    </xf>
    <xf numFmtId="49" fontId="1" fillId="0" borderId="1" xfId="0" applyNumberFormat="1" applyFont="1" applyBorder="1" applyAlignment="1">
      <alignment horizontal="center"/>
    </xf>
    <xf numFmtId="0" fontId="1" fillId="0" borderId="0" xfId="0" applyFont="1" applyBorder="1"/>
    <xf numFmtId="0" fontId="0" fillId="0" borderId="0" xfId="0" applyBorder="1" applyAlignment="1">
      <alignment horizontal="left"/>
    </xf>
    <xf numFmtId="0" fontId="8" fillId="3" borderId="1" xfId="0" applyFont="1" applyFill="1" applyBorder="1" applyAlignment="1">
      <alignment horizontal="left"/>
    </xf>
    <xf numFmtId="0" fontId="30" fillId="0" borderId="1" xfId="0" applyFont="1" applyBorder="1" applyAlignment="1">
      <alignment horizontal="left"/>
    </xf>
    <xf numFmtId="0" fontId="35" fillId="0" borderId="1" xfId="0" applyFont="1" applyBorder="1" applyAlignment="1">
      <alignment horizontal="left"/>
    </xf>
    <xf numFmtId="0" fontId="18" fillId="0" borderId="0" xfId="0" applyFont="1" applyFill="1" applyBorder="1" applyAlignment="1">
      <alignment horizontal="left"/>
    </xf>
    <xf numFmtId="0" fontId="0" fillId="0" borderId="2" xfId="0" applyFill="1" applyBorder="1" applyAlignment="1">
      <alignment horizontal="center"/>
    </xf>
    <xf numFmtId="0" fontId="4" fillId="0" borderId="2" xfId="0" applyFont="1" applyBorder="1" applyAlignment="1">
      <alignment horizontal="left"/>
    </xf>
    <xf numFmtId="47" fontId="7" fillId="2" borderId="2" xfId="1" applyNumberFormat="1" applyFont="1" applyFill="1" applyBorder="1" applyAlignment="1">
      <alignment horizontal="center"/>
    </xf>
    <xf numFmtId="47" fontId="1" fillId="2" borderId="2" xfId="1" applyNumberFormat="1" applyFont="1" applyFill="1" applyBorder="1" applyAlignment="1">
      <alignment horizontal="center"/>
    </xf>
    <xf numFmtId="0" fontId="22" fillId="0" borderId="5" xfId="0" applyFont="1" applyBorder="1"/>
    <xf numFmtId="47" fontId="7" fillId="0" borderId="4" xfId="0" applyNumberFormat="1" applyFont="1" applyBorder="1" applyAlignment="1">
      <alignment horizontal="center"/>
    </xf>
    <xf numFmtId="47" fontId="1" fillId="0" borderId="6" xfId="0" applyNumberFormat="1" applyFont="1" applyBorder="1" applyAlignment="1">
      <alignment horizontal="center"/>
    </xf>
  </cellXfs>
  <cellStyles count="4">
    <cellStyle name="Excel Built-in Normal" xfId="2"/>
    <cellStyle name="Navadno" xfId="0" builtinId="0"/>
    <cellStyle name="Navadno 2" xfId="1"/>
    <cellStyle name="Navadno 3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"/>
  <sheetViews>
    <sheetView workbookViewId="0">
      <selection activeCell="E13" sqref="E13"/>
    </sheetView>
  </sheetViews>
  <sheetFormatPr defaultRowHeight="15" customHeight="1"/>
  <cols>
    <col min="1" max="2" width="5.7109375" style="211" customWidth="1"/>
    <col min="3" max="3" width="13.140625" style="212" customWidth="1"/>
    <col min="4" max="4" width="20.7109375" style="212" customWidth="1"/>
    <col min="5" max="5" width="21.5703125" style="213" customWidth="1"/>
    <col min="6" max="6" width="10.140625" style="211" customWidth="1"/>
    <col min="7" max="7" width="6.5703125" style="211" customWidth="1"/>
    <col min="8" max="16384" width="9.140625" style="212"/>
  </cols>
  <sheetData>
    <row r="1" spans="1:7" ht="8.25" customHeight="1"/>
    <row r="2" spans="1:7" s="101" customFormat="1" ht="24.75" customHeight="1">
      <c r="A2" s="181"/>
      <c r="B2" s="181"/>
      <c r="C2" s="60" t="s">
        <v>370</v>
      </c>
      <c r="E2" s="209"/>
      <c r="F2" s="181"/>
      <c r="G2" s="181"/>
    </row>
    <row r="3" spans="1:7" s="101" customFormat="1" ht="15" customHeight="1">
      <c r="A3" s="181"/>
      <c r="B3" s="181"/>
      <c r="E3" s="209"/>
      <c r="F3" s="181"/>
      <c r="G3" s="181"/>
    </row>
    <row r="4" spans="1:7" s="64" customFormat="1" ht="15" customHeight="1">
      <c r="A4" s="181" t="s">
        <v>321</v>
      </c>
      <c r="B4" s="181" t="s">
        <v>317</v>
      </c>
      <c r="C4" s="98" t="s">
        <v>5</v>
      </c>
      <c r="D4" s="98" t="s">
        <v>6</v>
      </c>
      <c r="E4" s="99" t="s">
        <v>7</v>
      </c>
      <c r="F4" s="181" t="s">
        <v>8</v>
      </c>
      <c r="G4" s="100" t="s">
        <v>271</v>
      </c>
    </row>
    <row r="5" spans="1:7" ht="15" customHeight="1">
      <c r="A5" s="203">
        <v>25</v>
      </c>
      <c r="B5" s="203">
        <v>4</v>
      </c>
      <c r="C5" s="214" t="s">
        <v>203</v>
      </c>
      <c r="D5" s="214" t="s">
        <v>202</v>
      </c>
      <c r="E5" s="215" t="s">
        <v>201</v>
      </c>
      <c r="F5" s="191">
        <v>7.6875000000000001E-4</v>
      </c>
      <c r="G5" s="208" t="s">
        <v>371</v>
      </c>
    </row>
    <row r="6" spans="1:7" ht="15" customHeight="1">
      <c r="A6" s="203">
        <v>125</v>
      </c>
      <c r="B6" s="203">
        <v>2</v>
      </c>
      <c r="C6" s="170" t="s">
        <v>154</v>
      </c>
      <c r="D6" s="170" t="s">
        <v>155</v>
      </c>
      <c r="E6" s="32" t="s">
        <v>134</v>
      </c>
      <c r="F6" s="203"/>
      <c r="G6" s="216"/>
    </row>
    <row r="7" spans="1:7" ht="15" customHeight="1">
      <c r="A7" s="203">
        <v>126</v>
      </c>
      <c r="B7" s="203">
        <v>3</v>
      </c>
      <c r="C7" s="126" t="s">
        <v>156</v>
      </c>
      <c r="D7" s="30" t="s">
        <v>157</v>
      </c>
      <c r="E7" s="32" t="s">
        <v>134</v>
      </c>
      <c r="F7" s="203"/>
      <c r="G7" s="208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3"/>
  <sheetViews>
    <sheetView topLeftCell="A22" workbookViewId="0">
      <selection activeCell="E38" sqref="E38"/>
    </sheetView>
  </sheetViews>
  <sheetFormatPr defaultRowHeight="15"/>
  <cols>
    <col min="1" max="2" width="4.7109375" style="5" customWidth="1"/>
    <col min="3" max="3" width="10.7109375" style="4" customWidth="1"/>
    <col min="4" max="4" width="11.7109375" style="4" customWidth="1"/>
    <col min="5" max="5" width="20.28515625" style="4" customWidth="1"/>
    <col min="6" max="6" width="9.7109375" style="58" customWidth="1"/>
    <col min="7" max="7" width="9.140625" style="4"/>
    <col min="8" max="8" width="9.140625" style="5"/>
    <col min="9" max="9" width="5.42578125" style="4" customWidth="1"/>
    <col min="10" max="16384" width="9.140625" style="4"/>
  </cols>
  <sheetData>
    <row r="1" spans="1:9" ht="23.25">
      <c r="C1" s="60" t="s">
        <v>282</v>
      </c>
    </row>
    <row r="2" spans="1:9" ht="15.75" customHeight="1">
      <c r="C2" s="60"/>
    </row>
    <row r="3" spans="1:9" ht="15" customHeight="1">
      <c r="C3" s="61" t="s">
        <v>273</v>
      </c>
    </row>
    <row r="4" spans="1:9" ht="26.25" customHeight="1">
      <c r="A4" s="181" t="s">
        <v>316</v>
      </c>
      <c r="B4" s="181" t="s">
        <v>317</v>
      </c>
      <c r="C4" s="98" t="s">
        <v>5</v>
      </c>
      <c r="D4" s="98" t="s">
        <v>6</v>
      </c>
      <c r="E4" s="99" t="s">
        <v>7</v>
      </c>
      <c r="F4" s="65" t="s">
        <v>270</v>
      </c>
      <c r="G4" s="100" t="s">
        <v>281</v>
      </c>
      <c r="H4" s="83" t="s">
        <v>8</v>
      </c>
      <c r="I4" s="100" t="s">
        <v>372</v>
      </c>
    </row>
    <row r="5" spans="1:9">
      <c r="A5" s="3">
        <v>138</v>
      </c>
      <c r="B5" s="3">
        <v>2</v>
      </c>
      <c r="C5" s="32" t="s">
        <v>152</v>
      </c>
      <c r="D5" s="32" t="s">
        <v>153</v>
      </c>
      <c r="E5" s="32" t="s">
        <v>134</v>
      </c>
      <c r="F5" s="67">
        <v>2.7800925925925923E-3</v>
      </c>
      <c r="G5" s="74">
        <f>F5*0.85</f>
        <v>2.3630787037037032E-3</v>
      </c>
      <c r="H5" s="91">
        <v>2.7615740740740743E-3</v>
      </c>
      <c r="I5" s="34" t="s">
        <v>371</v>
      </c>
    </row>
    <row r="6" spans="1:9">
      <c r="A6" s="3">
        <v>57</v>
      </c>
      <c r="B6" s="3">
        <v>4</v>
      </c>
      <c r="C6" s="92" t="s">
        <v>210</v>
      </c>
      <c r="D6" s="92" t="s">
        <v>211</v>
      </c>
      <c r="E6" s="93" t="s">
        <v>212</v>
      </c>
      <c r="F6" s="94">
        <v>2.8356481481481479E-3</v>
      </c>
      <c r="G6" s="74">
        <f>F6*0.85</f>
        <v>2.4103009259259255E-3</v>
      </c>
      <c r="H6" s="68">
        <v>2.9937499999999999E-3</v>
      </c>
      <c r="I6" s="34" t="s">
        <v>374</v>
      </c>
    </row>
    <row r="7" spans="1:9">
      <c r="A7" s="3">
        <v>66</v>
      </c>
      <c r="B7" s="3">
        <v>3</v>
      </c>
      <c r="C7" s="89" t="s">
        <v>78</v>
      </c>
      <c r="D7" s="89" t="s">
        <v>79</v>
      </c>
      <c r="E7" s="90" t="s">
        <v>69</v>
      </c>
      <c r="F7" s="91">
        <v>2.8194444444444443E-3</v>
      </c>
      <c r="G7" s="74">
        <f>F7*0.85</f>
        <v>2.3965277777777778E-3</v>
      </c>
      <c r="H7" s="67">
        <v>3.0090277777777776E-3</v>
      </c>
      <c r="I7" s="34" t="s">
        <v>373</v>
      </c>
    </row>
    <row r="8" spans="1:9">
      <c r="C8" s="104"/>
      <c r="D8" s="104"/>
      <c r="E8" s="105"/>
      <c r="F8" s="106"/>
      <c r="G8" s="85"/>
      <c r="H8" s="186"/>
      <c r="I8" s="85"/>
    </row>
    <row r="9" spans="1:9" ht="18.75">
      <c r="C9" s="61" t="s">
        <v>274</v>
      </c>
      <c r="D9" s="104"/>
      <c r="E9" s="105"/>
      <c r="F9" s="106"/>
      <c r="G9" s="103"/>
      <c r="H9" s="186"/>
      <c r="I9" s="103"/>
    </row>
    <row r="10" spans="1:9" ht="26.25" customHeight="1">
      <c r="A10" s="181" t="s">
        <v>316</v>
      </c>
      <c r="B10" s="181" t="s">
        <v>317</v>
      </c>
      <c r="C10" s="98" t="s">
        <v>5</v>
      </c>
      <c r="D10" s="98" t="s">
        <v>6</v>
      </c>
      <c r="E10" s="99" t="s">
        <v>7</v>
      </c>
      <c r="F10" s="65" t="s">
        <v>270</v>
      </c>
      <c r="G10" s="100" t="s">
        <v>281</v>
      </c>
      <c r="H10" s="83" t="s">
        <v>8</v>
      </c>
      <c r="I10" s="100" t="s">
        <v>372</v>
      </c>
    </row>
    <row r="11" spans="1:9">
      <c r="A11" s="3">
        <v>173</v>
      </c>
      <c r="B11" s="3">
        <v>4</v>
      </c>
      <c r="C11" s="89" t="s">
        <v>262</v>
      </c>
      <c r="D11" s="89" t="s">
        <v>263</v>
      </c>
      <c r="E11" s="95" t="s">
        <v>253</v>
      </c>
      <c r="F11" s="68">
        <v>3.3564814814814811E-3</v>
      </c>
      <c r="G11" s="74">
        <f>F11*0.85</f>
        <v>2.8530092592592587E-3</v>
      </c>
      <c r="H11" s="68">
        <v>3.0895833333333331E-3</v>
      </c>
      <c r="I11" s="34" t="s">
        <v>371</v>
      </c>
    </row>
    <row r="12" spans="1:9">
      <c r="A12" s="3">
        <v>67</v>
      </c>
      <c r="B12" s="3">
        <v>2</v>
      </c>
      <c r="C12" s="89" t="s">
        <v>14</v>
      </c>
      <c r="D12" s="89" t="s">
        <v>70</v>
      </c>
      <c r="E12" s="88" t="s">
        <v>69</v>
      </c>
      <c r="F12" s="67">
        <v>3.1828703703703702E-3</v>
      </c>
      <c r="G12" s="74">
        <f>F12*0.85</f>
        <v>2.7054398148148146E-3</v>
      </c>
      <c r="H12" s="187">
        <v>3.3123842592592597E-3</v>
      </c>
      <c r="I12" s="34" t="s">
        <v>374</v>
      </c>
    </row>
    <row r="13" spans="1:9">
      <c r="A13" s="3">
        <v>77</v>
      </c>
      <c r="B13" s="3">
        <v>3</v>
      </c>
      <c r="C13" s="89" t="s">
        <v>195</v>
      </c>
      <c r="D13" s="89" t="s">
        <v>194</v>
      </c>
      <c r="E13" s="95" t="s">
        <v>191</v>
      </c>
      <c r="F13" s="94">
        <v>3.2999999999999995E-3</v>
      </c>
      <c r="G13" s="74">
        <f>F13*0.85</f>
        <v>2.8049999999999993E-3</v>
      </c>
      <c r="H13" s="94">
        <v>3.3665509259259256E-3</v>
      </c>
      <c r="I13" s="34" t="s">
        <v>373</v>
      </c>
    </row>
    <row r="14" spans="1:9">
      <c r="A14" s="3">
        <v>7</v>
      </c>
      <c r="B14" s="3">
        <v>5</v>
      </c>
      <c r="C14" s="88" t="s">
        <v>17</v>
      </c>
      <c r="D14" s="88" t="s">
        <v>16</v>
      </c>
      <c r="E14" s="88" t="s">
        <v>2</v>
      </c>
      <c r="F14" s="67">
        <v>3.425925925925926E-3</v>
      </c>
      <c r="G14" s="74">
        <f>F14*0.85</f>
        <v>2.9120370370370372E-3</v>
      </c>
      <c r="H14" s="67">
        <v>3.5402777777777776E-3</v>
      </c>
      <c r="I14" s="34" t="s">
        <v>375</v>
      </c>
    </row>
    <row r="15" spans="1:9">
      <c r="C15" s="102"/>
      <c r="D15" s="102"/>
      <c r="E15" s="102"/>
      <c r="F15" s="66"/>
      <c r="G15" s="85"/>
      <c r="H15" s="188"/>
      <c r="I15" s="85"/>
    </row>
    <row r="16" spans="1:9" ht="18.75">
      <c r="C16" s="61" t="s">
        <v>283</v>
      </c>
      <c r="D16" s="102"/>
      <c r="E16" s="102"/>
      <c r="F16" s="66"/>
      <c r="G16" s="107"/>
      <c r="H16" s="188"/>
      <c r="I16" s="107"/>
    </row>
    <row r="17" spans="1:9" ht="26.25" customHeight="1">
      <c r="A17" s="181" t="s">
        <v>316</v>
      </c>
      <c r="B17" s="181" t="s">
        <v>317</v>
      </c>
      <c r="C17" s="98" t="s">
        <v>5</v>
      </c>
      <c r="D17" s="98" t="s">
        <v>6</v>
      </c>
      <c r="E17" s="99" t="s">
        <v>7</v>
      </c>
      <c r="F17" s="65" t="s">
        <v>270</v>
      </c>
      <c r="G17" s="100" t="s">
        <v>281</v>
      </c>
      <c r="H17" s="83" t="s">
        <v>8</v>
      </c>
      <c r="I17" s="100" t="s">
        <v>372</v>
      </c>
    </row>
    <row r="18" spans="1:9">
      <c r="A18" s="3">
        <v>175</v>
      </c>
      <c r="B18" s="3">
        <v>2</v>
      </c>
      <c r="C18" s="89" t="s">
        <v>264</v>
      </c>
      <c r="D18" s="89" t="s">
        <v>265</v>
      </c>
      <c r="E18" s="95" t="s">
        <v>253</v>
      </c>
      <c r="F18" s="68">
        <v>3.8194444444444443E-3</v>
      </c>
      <c r="G18" s="74">
        <f>F18*0.85</f>
        <v>3.2465277777777774E-3</v>
      </c>
      <c r="H18" s="68">
        <v>3.9424768518518515E-3</v>
      </c>
      <c r="I18" s="34" t="s">
        <v>371</v>
      </c>
    </row>
    <row r="19" spans="1:9">
      <c r="A19" s="3">
        <v>80</v>
      </c>
      <c r="B19" s="3">
        <v>4</v>
      </c>
      <c r="C19" s="89" t="s">
        <v>47</v>
      </c>
      <c r="D19" s="89" t="s">
        <v>196</v>
      </c>
      <c r="E19" s="95" t="s">
        <v>191</v>
      </c>
      <c r="F19" s="94">
        <v>4.4116898148148153E-3</v>
      </c>
      <c r="G19" s="74">
        <f>F19*0.85</f>
        <v>3.7499363425925929E-3</v>
      </c>
      <c r="H19" s="94">
        <v>4.112731481481482E-3</v>
      </c>
      <c r="I19" s="34" t="s">
        <v>374</v>
      </c>
    </row>
    <row r="20" spans="1:9">
      <c r="A20" s="3">
        <v>78</v>
      </c>
      <c r="B20" s="3">
        <v>5</v>
      </c>
      <c r="C20" s="89" t="s">
        <v>193</v>
      </c>
      <c r="D20" s="89" t="s">
        <v>192</v>
      </c>
      <c r="E20" s="95" t="s">
        <v>191</v>
      </c>
      <c r="F20" s="94">
        <v>4.5532407407407405E-3</v>
      </c>
      <c r="G20" s="74">
        <f>F20*0.85</f>
        <v>3.8702546296296293E-3</v>
      </c>
      <c r="H20" s="94">
        <v>4.2784722222222217E-3</v>
      </c>
      <c r="I20" s="34" t="s">
        <v>373</v>
      </c>
    </row>
    <row r="21" spans="1:9">
      <c r="A21" s="3">
        <v>79</v>
      </c>
      <c r="B21" s="3">
        <v>3</v>
      </c>
      <c r="C21" s="96" t="s">
        <v>189</v>
      </c>
      <c r="D21" s="96" t="s">
        <v>190</v>
      </c>
      <c r="E21" s="97" t="s">
        <v>191</v>
      </c>
      <c r="F21" s="68">
        <v>3.8787037037037032E-3</v>
      </c>
      <c r="G21" s="74">
        <f>F21*0.85</f>
        <v>3.2968981481481478E-3</v>
      </c>
      <c r="H21" s="94">
        <v>2.9266203703703707E-3</v>
      </c>
      <c r="I21" s="34" t="s">
        <v>376</v>
      </c>
    </row>
    <row r="23" spans="1:9" ht="23.25">
      <c r="C23" s="60" t="s">
        <v>279</v>
      </c>
    </row>
    <row r="24" spans="1:9">
      <c r="F24" s="4"/>
    </row>
    <row r="25" spans="1:9" ht="18.75">
      <c r="C25" s="61" t="s">
        <v>273</v>
      </c>
      <c r="F25" s="4"/>
    </row>
    <row r="26" spans="1:9" s="64" customFormat="1" ht="38.25" customHeight="1">
      <c r="A26" s="181" t="s">
        <v>316</v>
      </c>
      <c r="B26" s="181" t="s">
        <v>317</v>
      </c>
      <c r="C26" s="72" t="s">
        <v>5</v>
      </c>
      <c r="D26" s="72" t="s">
        <v>6</v>
      </c>
      <c r="E26" s="72" t="s">
        <v>7</v>
      </c>
      <c r="F26" s="62" t="s">
        <v>280</v>
      </c>
      <c r="G26" s="63" t="s">
        <v>281</v>
      </c>
      <c r="H26" s="83" t="s">
        <v>8</v>
      </c>
      <c r="I26" s="100" t="s">
        <v>372</v>
      </c>
    </row>
    <row r="27" spans="1:9" s="84" customFormat="1">
      <c r="A27" s="77">
        <v>81</v>
      </c>
      <c r="B27" s="77">
        <v>2</v>
      </c>
      <c r="C27" s="75" t="s">
        <v>198</v>
      </c>
      <c r="D27" s="75" t="s">
        <v>197</v>
      </c>
      <c r="E27" s="75" t="s">
        <v>191</v>
      </c>
      <c r="F27" s="81">
        <v>1.6203703703703703E-3</v>
      </c>
      <c r="G27" s="74">
        <f>F27*0.85</f>
        <v>1.3773148148148147E-3</v>
      </c>
      <c r="H27" s="74">
        <v>1.6630787037037039E-3</v>
      </c>
      <c r="I27" s="34" t="s">
        <v>371</v>
      </c>
    </row>
    <row r="28" spans="1:9" s="84" customFormat="1">
      <c r="A28" s="77">
        <v>95</v>
      </c>
      <c r="B28" s="77">
        <v>5</v>
      </c>
      <c r="C28" s="12" t="s">
        <v>110</v>
      </c>
      <c r="D28" s="12" t="s">
        <v>111</v>
      </c>
      <c r="E28" s="12" t="s">
        <v>100</v>
      </c>
      <c r="F28" s="48">
        <v>2.0023148148148148E-3</v>
      </c>
      <c r="G28" s="74">
        <f>F28*0.85</f>
        <v>1.7019675925925926E-3</v>
      </c>
      <c r="H28" s="74">
        <v>1.8542824074074076E-3</v>
      </c>
      <c r="I28" s="34" t="s">
        <v>374</v>
      </c>
    </row>
    <row r="29" spans="1:9" s="183" customFormat="1">
      <c r="A29" s="184">
        <v>137</v>
      </c>
      <c r="B29" s="184">
        <v>4</v>
      </c>
      <c r="C29" s="12" t="s">
        <v>149</v>
      </c>
      <c r="D29" s="12" t="s">
        <v>150</v>
      </c>
      <c r="E29" s="30" t="s">
        <v>134</v>
      </c>
      <c r="F29" s="177">
        <v>1.9907407407407408E-3</v>
      </c>
      <c r="G29" s="182">
        <f>F29*0.85</f>
        <v>1.6921296296296296E-3</v>
      </c>
      <c r="H29" s="191">
        <v>2.0324074074074077E-3</v>
      </c>
      <c r="I29" s="191" t="s">
        <v>373</v>
      </c>
    </row>
    <row r="30" spans="1:9" s="84" customFormat="1">
      <c r="A30" s="77">
        <v>58</v>
      </c>
      <c r="B30" s="77">
        <v>3</v>
      </c>
      <c r="C30" s="75" t="s">
        <v>218</v>
      </c>
      <c r="D30" s="75" t="s">
        <v>219</v>
      </c>
      <c r="E30" s="82" t="s">
        <v>212</v>
      </c>
      <c r="F30" s="74">
        <v>1.9212962962962962E-3</v>
      </c>
      <c r="G30" s="74">
        <f>F30*0.85</f>
        <v>1.6331018518518517E-3</v>
      </c>
      <c r="H30" s="74">
        <v>2.0582175925925928E-3</v>
      </c>
      <c r="I30" s="34" t="s">
        <v>375</v>
      </c>
    </row>
    <row r="31" spans="1:9">
      <c r="A31" s="3">
        <v>75</v>
      </c>
      <c r="B31" s="3">
        <v>6</v>
      </c>
      <c r="C31" s="2" t="s">
        <v>143</v>
      </c>
      <c r="D31" s="2" t="s">
        <v>96</v>
      </c>
      <c r="E31" s="2" t="s">
        <v>191</v>
      </c>
      <c r="F31" s="34">
        <v>2.1990740740740742E-3</v>
      </c>
      <c r="G31" s="74">
        <f>F31*0.85</f>
        <v>1.8692129629629629E-3</v>
      </c>
      <c r="H31" s="34">
        <v>2.3200231481481479E-3</v>
      </c>
      <c r="I31" s="34" t="s">
        <v>377</v>
      </c>
    </row>
    <row r="32" spans="1:9">
      <c r="A32" s="3">
        <v>76</v>
      </c>
      <c r="B32" s="3">
        <v>7</v>
      </c>
      <c r="C32" s="2" t="s">
        <v>200</v>
      </c>
      <c r="D32" s="2" t="s">
        <v>199</v>
      </c>
      <c r="E32" s="22" t="s">
        <v>191</v>
      </c>
      <c r="F32" s="49">
        <v>2.3395833333333333E-3</v>
      </c>
      <c r="G32" s="74">
        <f t="shared" ref="G32" si="0">F32*0.85</f>
        <v>1.9886458333333332E-3</v>
      </c>
      <c r="H32" s="189"/>
      <c r="I32" s="74"/>
    </row>
    <row r="33" spans="5:9">
      <c r="E33" s="86"/>
      <c r="F33" s="87"/>
      <c r="G33" s="85"/>
      <c r="H33" s="190"/>
      <c r="I33" s="85"/>
    </row>
  </sheetData>
  <sortState ref="A27:I31">
    <sortCondition ref="I27:I31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28"/>
  <sheetViews>
    <sheetView topLeftCell="A16" workbookViewId="0">
      <selection activeCell="M6" sqref="M6"/>
    </sheetView>
  </sheetViews>
  <sheetFormatPr defaultRowHeight="15.75"/>
  <cols>
    <col min="1" max="2" width="4.7109375" style="5" customWidth="1"/>
    <col min="3" max="3" width="10.7109375" style="4" customWidth="1"/>
    <col min="4" max="4" width="11.7109375" style="4" customWidth="1"/>
    <col min="5" max="5" width="20.7109375" style="218" customWidth="1"/>
    <col min="6" max="6" width="10.28515625" style="69" customWidth="1"/>
    <col min="7" max="8" width="9.140625" style="5"/>
    <col min="9" max="9" width="5.28515625" style="5" customWidth="1"/>
    <col min="10" max="16384" width="9.140625" style="4"/>
  </cols>
  <sheetData>
    <row r="1" spans="1:9" ht="23.25">
      <c r="C1" s="60" t="s">
        <v>272</v>
      </c>
    </row>
    <row r="3" spans="1:9" ht="18.75">
      <c r="C3" s="61" t="s">
        <v>273</v>
      </c>
    </row>
    <row r="4" spans="1:9" s="71" customFormat="1" ht="29.25" customHeight="1">
      <c r="A4" s="181" t="s">
        <v>316</v>
      </c>
      <c r="B4" s="181" t="s">
        <v>317</v>
      </c>
      <c r="C4" s="72" t="s">
        <v>5</v>
      </c>
      <c r="D4" s="72" t="s">
        <v>6</v>
      </c>
      <c r="E4" s="210" t="s">
        <v>7</v>
      </c>
      <c r="F4" s="65" t="s">
        <v>270</v>
      </c>
      <c r="G4" s="63" t="s">
        <v>269</v>
      </c>
      <c r="H4" s="174" t="s">
        <v>8</v>
      </c>
      <c r="I4" s="63" t="s">
        <v>372</v>
      </c>
    </row>
    <row r="5" spans="1:9" ht="15">
      <c r="A5" s="3">
        <v>74</v>
      </c>
      <c r="B5" s="3">
        <v>2</v>
      </c>
      <c r="C5" s="73" t="s">
        <v>276</v>
      </c>
      <c r="D5" s="73" t="s">
        <v>277</v>
      </c>
      <c r="E5" s="219" t="s">
        <v>247</v>
      </c>
      <c r="F5" s="67">
        <v>1.4120370370370369E-3</v>
      </c>
      <c r="G5" s="74">
        <f>F5*0.85</f>
        <v>1.2002314814814814E-3</v>
      </c>
      <c r="H5" s="74">
        <v>1.2027777777777777E-3</v>
      </c>
      <c r="I5" s="34" t="s">
        <v>371</v>
      </c>
    </row>
    <row r="6" spans="1:9" ht="15">
      <c r="A6" s="3">
        <v>174</v>
      </c>
      <c r="B6" s="3">
        <v>4</v>
      </c>
      <c r="C6" s="75" t="s">
        <v>260</v>
      </c>
      <c r="D6" s="76" t="s">
        <v>261</v>
      </c>
      <c r="E6" s="95" t="s">
        <v>253</v>
      </c>
      <c r="F6" s="68">
        <v>1.4351851851851854E-3</v>
      </c>
      <c r="G6" s="74">
        <f>F6*0.85</f>
        <v>1.2199074074074076E-3</v>
      </c>
      <c r="H6" s="74">
        <v>1.9033564814814813E-3</v>
      </c>
      <c r="I6" s="34" t="s">
        <v>374</v>
      </c>
    </row>
    <row r="7" spans="1:9" ht="15">
      <c r="A7" s="3">
        <v>136</v>
      </c>
      <c r="B7" s="3">
        <v>3</v>
      </c>
      <c r="C7" s="12" t="s">
        <v>66</v>
      </c>
      <c r="D7" s="12" t="s">
        <v>145</v>
      </c>
      <c r="E7" s="207" t="s">
        <v>134</v>
      </c>
      <c r="F7" s="67">
        <v>9.2592592592592585E-4</v>
      </c>
      <c r="G7" s="74">
        <f>F7*0.85</f>
        <v>7.8703703703703694E-4</v>
      </c>
      <c r="H7" s="74">
        <v>1.9849537037037036E-3</v>
      </c>
      <c r="I7" s="34" t="s">
        <v>373</v>
      </c>
    </row>
    <row r="8" spans="1:9">
      <c r="D8" s="57"/>
      <c r="E8" s="138"/>
      <c r="G8" s="56"/>
      <c r="I8" s="56"/>
    </row>
    <row r="9" spans="1:9" ht="18.75">
      <c r="C9" s="61" t="s">
        <v>274</v>
      </c>
      <c r="D9" s="57"/>
      <c r="E9" s="138"/>
      <c r="G9" s="56"/>
      <c r="I9" s="56"/>
    </row>
    <row r="10" spans="1:9" s="64" customFormat="1" ht="29.25" customHeight="1">
      <c r="A10" s="181" t="s">
        <v>316</v>
      </c>
      <c r="B10" s="181" t="s">
        <v>317</v>
      </c>
      <c r="C10" s="72" t="s">
        <v>5</v>
      </c>
      <c r="D10" s="72" t="s">
        <v>6</v>
      </c>
      <c r="E10" s="210" t="s">
        <v>7</v>
      </c>
      <c r="F10" s="65" t="s">
        <v>270</v>
      </c>
      <c r="G10" s="63" t="s">
        <v>269</v>
      </c>
      <c r="H10" s="174" t="s">
        <v>8</v>
      </c>
      <c r="I10" s="63" t="s">
        <v>372</v>
      </c>
    </row>
    <row r="11" spans="1:9" ht="15">
      <c r="A11" s="3">
        <v>61</v>
      </c>
      <c r="B11" s="3">
        <v>2</v>
      </c>
      <c r="C11" s="75" t="s">
        <v>107</v>
      </c>
      <c r="D11" s="75" t="s">
        <v>278</v>
      </c>
      <c r="E11" s="220" t="s">
        <v>68</v>
      </c>
      <c r="F11" s="68">
        <v>1.5624999999999999E-3</v>
      </c>
      <c r="G11" s="74">
        <f>F11*0.85</f>
        <v>1.3281249999999999E-3</v>
      </c>
      <c r="H11" s="74">
        <v>1.6982638888888889E-3</v>
      </c>
      <c r="I11" s="34" t="s">
        <v>371</v>
      </c>
    </row>
    <row r="12" spans="1:9" ht="15">
      <c r="A12" s="3">
        <v>93</v>
      </c>
      <c r="B12" s="3">
        <v>4</v>
      </c>
      <c r="C12" s="79" t="s">
        <v>105</v>
      </c>
      <c r="D12" s="79" t="s">
        <v>104</v>
      </c>
      <c r="E12" s="221" t="s">
        <v>100</v>
      </c>
      <c r="F12" s="67">
        <v>2.4118055555555555E-3</v>
      </c>
      <c r="G12" s="74">
        <f>F12*0.85</f>
        <v>2.0500347222222222E-3</v>
      </c>
      <c r="H12" s="74">
        <v>2.3813657407407408E-3</v>
      </c>
      <c r="I12" s="34" t="s">
        <v>374</v>
      </c>
    </row>
    <row r="13" spans="1:9" ht="15">
      <c r="A13" s="3">
        <v>94</v>
      </c>
      <c r="B13" s="3">
        <v>3</v>
      </c>
      <c r="C13" s="78" t="s">
        <v>107</v>
      </c>
      <c r="D13" s="78" t="s">
        <v>106</v>
      </c>
      <c r="E13" s="221" t="s">
        <v>100</v>
      </c>
      <c r="F13" s="68">
        <v>2.0138888888888888E-3</v>
      </c>
      <c r="G13" s="74">
        <f>F13*0.85</f>
        <v>1.7118055555555554E-3</v>
      </c>
      <c r="H13" s="3" t="s">
        <v>378</v>
      </c>
      <c r="I13" s="34" t="s">
        <v>376</v>
      </c>
    </row>
    <row r="14" spans="1:9">
      <c r="C14" s="7"/>
      <c r="D14" s="7"/>
      <c r="E14" s="110"/>
      <c r="F14" s="70"/>
      <c r="G14" s="56"/>
      <c r="I14" s="56"/>
    </row>
    <row r="15" spans="1:9">
      <c r="C15" s="7"/>
      <c r="D15" s="7"/>
      <c r="E15" s="110"/>
      <c r="F15" s="70"/>
      <c r="G15" s="56"/>
      <c r="I15" s="56"/>
    </row>
    <row r="16" spans="1:9" ht="21" customHeight="1">
      <c r="C16" s="60" t="s">
        <v>275</v>
      </c>
    </row>
    <row r="17" spans="1:9" ht="21" customHeight="1">
      <c r="C17" s="60"/>
    </row>
    <row r="18" spans="1:9" ht="18.75">
      <c r="C18" s="61" t="s">
        <v>273</v>
      </c>
    </row>
    <row r="19" spans="1:9" s="71" customFormat="1" ht="29.25" customHeight="1">
      <c r="A19" s="181" t="s">
        <v>316</v>
      </c>
      <c r="B19" s="181" t="s">
        <v>317</v>
      </c>
      <c r="C19" s="72" t="s">
        <v>5</v>
      </c>
      <c r="D19" s="72" t="s">
        <v>6</v>
      </c>
      <c r="E19" s="210" t="s">
        <v>7</v>
      </c>
      <c r="F19" s="65" t="s">
        <v>270</v>
      </c>
      <c r="G19" s="63" t="s">
        <v>269</v>
      </c>
      <c r="H19" s="174" t="s">
        <v>8</v>
      </c>
      <c r="I19" s="63" t="s">
        <v>372</v>
      </c>
    </row>
    <row r="20" spans="1:9" ht="15">
      <c r="A20" s="3">
        <v>92</v>
      </c>
      <c r="B20" s="3">
        <v>2</v>
      </c>
      <c r="C20" s="12" t="s">
        <v>109</v>
      </c>
      <c r="D20" s="12" t="s">
        <v>108</v>
      </c>
      <c r="E20" s="30" t="s">
        <v>100</v>
      </c>
      <c r="F20" s="67">
        <v>1.4520833333333337E-3</v>
      </c>
      <c r="G20" s="80">
        <f>F20*0.85</f>
        <v>1.2342708333333335E-3</v>
      </c>
      <c r="H20" s="74">
        <v>1.4114583333333334E-3</v>
      </c>
      <c r="I20" s="153" t="s">
        <v>371</v>
      </c>
    </row>
    <row r="21" spans="1:9" ht="15">
      <c r="A21" s="3">
        <v>56</v>
      </c>
      <c r="B21" s="3">
        <v>4</v>
      </c>
      <c r="C21" s="75" t="s">
        <v>34</v>
      </c>
      <c r="D21" s="75" t="s">
        <v>213</v>
      </c>
      <c r="E21" s="220" t="s">
        <v>214</v>
      </c>
      <c r="F21" s="48">
        <v>1.6782407407407406E-3</v>
      </c>
      <c r="G21" s="80">
        <f>F21*0.85</f>
        <v>1.4265046296296293E-3</v>
      </c>
      <c r="H21" s="74">
        <v>1.6537037037037035E-3</v>
      </c>
      <c r="I21" s="153" t="s">
        <v>374</v>
      </c>
    </row>
    <row r="22" spans="1:9" ht="15">
      <c r="A22" s="3">
        <v>21</v>
      </c>
      <c r="B22" s="3">
        <v>3</v>
      </c>
      <c r="C22" s="75" t="s">
        <v>44</v>
      </c>
      <c r="D22" s="75" t="s">
        <v>43</v>
      </c>
      <c r="E22" s="220" t="s">
        <v>32</v>
      </c>
      <c r="F22" s="67">
        <v>1.6296296296296295E-3</v>
      </c>
      <c r="G22" s="80">
        <f>F22*0.85</f>
        <v>1.385185185185185E-3</v>
      </c>
      <c r="H22" s="74">
        <v>1.7312499999999999E-3</v>
      </c>
      <c r="I22" s="153" t="s">
        <v>373</v>
      </c>
    </row>
    <row r="24" spans="1:9" ht="18.75">
      <c r="C24" s="61" t="s">
        <v>274</v>
      </c>
      <c r="D24" s="59"/>
      <c r="E24" s="222"/>
      <c r="G24" s="55"/>
      <c r="I24" s="55"/>
    </row>
    <row r="25" spans="1:9" s="71" customFormat="1" ht="29.25" customHeight="1">
      <c r="A25" s="181" t="s">
        <v>316</v>
      </c>
      <c r="B25" s="181" t="s">
        <v>317</v>
      </c>
      <c r="C25" s="72" t="s">
        <v>5</v>
      </c>
      <c r="D25" s="72" t="s">
        <v>6</v>
      </c>
      <c r="E25" s="210" t="s">
        <v>7</v>
      </c>
      <c r="F25" s="65" t="s">
        <v>270</v>
      </c>
      <c r="G25" s="63" t="s">
        <v>269</v>
      </c>
      <c r="H25" s="174" t="s">
        <v>8</v>
      </c>
      <c r="I25" s="63" t="s">
        <v>372</v>
      </c>
    </row>
    <row r="26" spans="1:9" ht="15">
      <c r="A26" s="184">
        <v>133</v>
      </c>
      <c r="B26" s="184">
        <v>3</v>
      </c>
      <c r="C26" s="170" t="s">
        <v>148</v>
      </c>
      <c r="D26" s="170" t="s">
        <v>147</v>
      </c>
      <c r="E26" s="32" t="s">
        <v>146</v>
      </c>
      <c r="F26" s="182">
        <v>1.7939814814814815E-3</v>
      </c>
      <c r="G26" s="177">
        <f>F26*0.85</f>
        <v>1.5248842592592592E-3</v>
      </c>
      <c r="H26" s="182">
        <v>1.9127314814814814E-3</v>
      </c>
      <c r="I26" s="187" t="s">
        <v>371</v>
      </c>
    </row>
    <row r="27" spans="1:9" s="217" customFormat="1" ht="15">
      <c r="A27" s="203">
        <v>134</v>
      </c>
      <c r="B27" s="203">
        <v>4</v>
      </c>
      <c r="C27" s="12" t="s">
        <v>3</v>
      </c>
      <c r="D27" s="12" t="s">
        <v>144</v>
      </c>
      <c r="E27" s="30" t="s">
        <v>134</v>
      </c>
      <c r="F27" s="187">
        <v>2.4537037037037036E-3</v>
      </c>
      <c r="G27" s="187">
        <f>F27*0.85</f>
        <v>2.0856481481481481E-3</v>
      </c>
      <c r="H27" s="191">
        <v>2.3841435185185185E-3</v>
      </c>
      <c r="I27" s="187" t="s">
        <v>374</v>
      </c>
    </row>
    <row r="28" spans="1:9" ht="15">
      <c r="A28" s="3">
        <v>87</v>
      </c>
      <c r="B28" s="3">
        <v>2</v>
      </c>
      <c r="C28" s="75" t="s">
        <v>28</v>
      </c>
      <c r="D28" s="75" t="s">
        <v>267</v>
      </c>
      <c r="E28" s="220" t="s">
        <v>90</v>
      </c>
      <c r="F28" s="68">
        <v>1.8402777777777777E-3</v>
      </c>
      <c r="G28" s="80">
        <f>F28*0.85</f>
        <v>1.5642361111111111E-3</v>
      </c>
      <c r="H28" s="77"/>
      <c r="I28" s="80"/>
    </row>
  </sheetData>
  <sortState ref="A26:I28">
    <sortCondition ref="I26:I28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30"/>
  <sheetViews>
    <sheetView tabSelected="1" zoomScaleNormal="100" workbookViewId="0">
      <selection activeCell="L4" sqref="L4"/>
    </sheetView>
  </sheetViews>
  <sheetFormatPr defaultRowHeight="15"/>
  <cols>
    <col min="1" max="2" width="4.7109375" style="5" customWidth="1"/>
    <col min="3" max="3" width="10.7109375" style="4" customWidth="1"/>
    <col min="4" max="4" width="12.28515625" style="4" customWidth="1"/>
    <col min="5" max="5" width="20.7109375" style="4" customWidth="1"/>
    <col min="6" max="6" width="9.28515625" style="134" customWidth="1"/>
    <col min="7" max="7" width="9.28515625" style="4" customWidth="1"/>
    <col min="8" max="8" width="9.28515625" style="5" customWidth="1"/>
    <col min="9" max="9" width="6" style="5" customWidth="1"/>
    <col min="10" max="16384" width="9.140625" style="4"/>
  </cols>
  <sheetData>
    <row r="1" spans="1:10" ht="23.25">
      <c r="C1" s="60" t="s">
        <v>319</v>
      </c>
    </row>
    <row r="2" spans="1:10" ht="14.25" customHeight="1">
      <c r="C2" s="60"/>
    </row>
    <row r="3" spans="1:10" ht="18.75">
      <c r="C3" s="61" t="s">
        <v>273</v>
      </c>
    </row>
    <row r="4" spans="1:10" s="64" customFormat="1" ht="30.75" customHeight="1">
      <c r="A4" s="174" t="s">
        <v>320</v>
      </c>
      <c r="B4" s="174" t="s">
        <v>317</v>
      </c>
      <c r="C4" s="135" t="s">
        <v>5</v>
      </c>
      <c r="D4" s="135" t="s">
        <v>6</v>
      </c>
      <c r="E4" s="135" t="s">
        <v>7</v>
      </c>
      <c r="F4" s="65" t="s">
        <v>270</v>
      </c>
      <c r="G4" s="63" t="s">
        <v>281</v>
      </c>
      <c r="H4" s="83" t="s">
        <v>8</v>
      </c>
      <c r="I4" s="83" t="s">
        <v>372</v>
      </c>
    </row>
    <row r="5" spans="1:10">
      <c r="A5" s="3">
        <v>149</v>
      </c>
      <c r="B5" s="3">
        <v>3</v>
      </c>
      <c r="C5" s="19" t="s">
        <v>171</v>
      </c>
      <c r="D5" s="19" t="s">
        <v>170</v>
      </c>
      <c r="E5" s="2" t="s">
        <v>158</v>
      </c>
      <c r="F5" s="44">
        <v>7.361111111111111E-4</v>
      </c>
      <c r="G5" s="74">
        <f>F5*0.85</f>
        <v>6.2569444444444445E-4</v>
      </c>
      <c r="H5" s="153">
        <v>6.6874999999999997E-4</v>
      </c>
      <c r="I5" s="192" t="s">
        <v>371</v>
      </c>
      <c r="J5" s="136"/>
    </row>
    <row r="6" spans="1:10">
      <c r="A6" s="3">
        <v>6</v>
      </c>
      <c r="B6" s="3">
        <v>2</v>
      </c>
      <c r="C6" s="1" t="s">
        <v>12</v>
      </c>
      <c r="D6" s="1" t="s">
        <v>13</v>
      </c>
      <c r="E6" s="1" t="s">
        <v>2</v>
      </c>
      <c r="F6" s="44">
        <v>6.8402777777777776E-4</v>
      </c>
      <c r="G6" s="74">
        <f>F6*0.85</f>
        <v>5.8142361111111112E-4</v>
      </c>
      <c r="H6" s="153">
        <v>6.7731481481481494E-4</v>
      </c>
      <c r="I6" s="192" t="s">
        <v>374</v>
      </c>
    </row>
    <row r="7" spans="1:10">
      <c r="A7" s="3">
        <v>146</v>
      </c>
      <c r="B7" s="3">
        <v>4</v>
      </c>
      <c r="C7" s="19" t="s">
        <v>161</v>
      </c>
      <c r="D7" s="19" t="s">
        <v>160</v>
      </c>
      <c r="E7" s="2" t="s">
        <v>158</v>
      </c>
      <c r="F7" s="35">
        <v>7.6736111111111113E-4</v>
      </c>
      <c r="G7" s="74">
        <f>F7*0.85</f>
        <v>6.5225694444444446E-4</v>
      </c>
      <c r="H7" s="3"/>
      <c r="I7" s="3"/>
    </row>
    <row r="8" spans="1:10">
      <c r="C8" s="137"/>
      <c r="D8" s="137"/>
      <c r="G8" s="85"/>
    </row>
    <row r="9" spans="1:10" ht="18.75">
      <c r="C9" s="61" t="s">
        <v>274</v>
      </c>
      <c r="D9" s="137"/>
      <c r="G9" s="85"/>
    </row>
    <row r="10" spans="1:10" s="64" customFormat="1" ht="30.75" customHeight="1">
      <c r="A10" s="174" t="s">
        <v>320</v>
      </c>
      <c r="B10" s="174" t="s">
        <v>317</v>
      </c>
      <c r="C10" s="135" t="s">
        <v>5</v>
      </c>
      <c r="D10" s="135" t="s">
        <v>6</v>
      </c>
      <c r="E10" s="135" t="s">
        <v>7</v>
      </c>
      <c r="F10" s="65" t="s">
        <v>270</v>
      </c>
      <c r="G10" s="63" t="s">
        <v>281</v>
      </c>
      <c r="H10" s="83" t="s">
        <v>8</v>
      </c>
      <c r="I10" s="83" t="s">
        <v>372</v>
      </c>
    </row>
    <row r="11" spans="1:10">
      <c r="A11" s="3">
        <v>171</v>
      </c>
      <c r="B11" s="3">
        <v>5</v>
      </c>
      <c r="C11" s="19" t="s">
        <v>241</v>
      </c>
      <c r="D11" s="19" t="s">
        <v>257</v>
      </c>
      <c r="E11" s="42" t="s">
        <v>253</v>
      </c>
      <c r="F11" s="45">
        <v>9.6064814814814808E-4</v>
      </c>
      <c r="G11" s="74">
        <f>F11*0.85</f>
        <v>8.1655092592592586E-4</v>
      </c>
      <c r="H11" s="153">
        <v>8.5254629629629623E-4</v>
      </c>
      <c r="I11" s="192" t="s">
        <v>371</v>
      </c>
    </row>
    <row r="12" spans="1:10">
      <c r="A12" s="3">
        <v>156</v>
      </c>
      <c r="B12" s="3">
        <v>2</v>
      </c>
      <c r="C12" s="19" t="s">
        <v>233</v>
      </c>
      <c r="D12" s="19" t="s">
        <v>232</v>
      </c>
      <c r="E12" s="21" t="s">
        <v>225</v>
      </c>
      <c r="F12" s="45">
        <v>8.3715277777777781E-4</v>
      </c>
      <c r="G12" s="74">
        <f>F12*0.85</f>
        <v>7.1157986111111107E-4</v>
      </c>
      <c r="H12" s="153">
        <v>9.0081018518518516E-4</v>
      </c>
      <c r="I12" s="192" t="s">
        <v>374</v>
      </c>
    </row>
    <row r="13" spans="1:10">
      <c r="A13" s="3">
        <v>55</v>
      </c>
      <c r="B13" s="3">
        <v>4</v>
      </c>
      <c r="C13" s="2" t="s">
        <v>222</v>
      </c>
      <c r="D13" s="19" t="s">
        <v>266</v>
      </c>
      <c r="E13" s="9" t="s">
        <v>212</v>
      </c>
      <c r="F13" s="53">
        <v>9.2592592592592585E-4</v>
      </c>
      <c r="G13" s="74">
        <f>F13*0.85</f>
        <v>7.8703703703703694E-4</v>
      </c>
      <c r="H13" s="34">
        <v>9.9212962962962948E-4</v>
      </c>
      <c r="I13" s="3" t="s">
        <v>373</v>
      </c>
    </row>
    <row r="14" spans="1:10">
      <c r="A14" s="3">
        <v>148</v>
      </c>
      <c r="B14" s="3">
        <v>3</v>
      </c>
      <c r="C14" s="19" t="s">
        <v>173</v>
      </c>
      <c r="D14" s="19" t="s">
        <v>172</v>
      </c>
      <c r="E14" s="2" t="s">
        <v>158</v>
      </c>
      <c r="F14" s="44">
        <v>9.1666666666666676E-4</v>
      </c>
      <c r="G14" s="74">
        <f>F14*0.85</f>
        <v>7.7916666666666672E-4</v>
      </c>
      <c r="H14" s="153">
        <v>7.6620370370370373E-4</v>
      </c>
      <c r="I14" s="192" t="s">
        <v>376</v>
      </c>
    </row>
    <row r="15" spans="1:10">
      <c r="C15" s="137"/>
      <c r="D15" s="137"/>
      <c r="E15" s="138"/>
      <c r="F15" s="52"/>
      <c r="G15" s="85"/>
      <c r="H15" s="193"/>
      <c r="I15" s="193"/>
    </row>
    <row r="16" spans="1:10" ht="18.75">
      <c r="C16" s="61" t="s">
        <v>283</v>
      </c>
      <c r="D16" s="137"/>
      <c r="E16" s="138"/>
      <c r="F16" s="52"/>
      <c r="G16" s="85"/>
      <c r="H16" s="193"/>
      <c r="I16" s="193"/>
    </row>
    <row r="17" spans="1:9" s="64" customFormat="1" ht="30.75" customHeight="1">
      <c r="A17" s="174" t="s">
        <v>320</v>
      </c>
      <c r="B17" s="174" t="s">
        <v>317</v>
      </c>
      <c r="C17" s="135" t="s">
        <v>5</v>
      </c>
      <c r="D17" s="135" t="s">
        <v>6</v>
      </c>
      <c r="E17" s="135" t="s">
        <v>7</v>
      </c>
      <c r="F17" s="65" t="s">
        <v>270</v>
      </c>
      <c r="G17" s="63" t="s">
        <v>281</v>
      </c>
      <c r="H17" s="83" t="s">
        <v>8</v>
      </c>
      <c r="I17" s="83" t="s">
        <v>372</v>
      </c>
    </row>
    <row r="18" spans="1:9">
      <c r="A18" s="3">
        <v>107</v>
      </c>
      <c r="B18" s="3">
        <v>3</v>
      </c>
      <c r="C18" s="19" t="s">
        <v>241</v>
      </c>
      <c r="D18" s="19" t="s">
        <v>242</v>
      </c>
      <c r="E18" s="2" t="s">
        <v>235</v>
      </c>
      <c r="F18" s="44">
        <v>1.0079861111111112E-3</v>
      </c>
      <c r="G18" s="74">
        <f t="shared" ref="G18:G23" si="0">F18*0.85</f>
        <v>8.5678819444444452E-4</v>
      </c>
      <c r="H18" s="153">
        <v>9.2847222222222213E-4</v>
      </c>
      <c r="I18" s="192" t="s">
        <v>371</v>
      </c>
    </row>
    <row r="19" spans="1:9">
      <c r="A19" s="3">
        <v>91</v>
      </c>
      <c r="B19" s="3">
        <v>4</v>
      </c>
      <c r="C19" s="12" t="s">
        <v>102</v>
      </c>
      <c r="D19" s="12" t="s">
        <v>103</v>
      </c>
      <c r="E19" s="12" t="s">
        <v>100</v>
      </c>
      <c r="F19" s="45">
        <v>1.0447916666666667E-3</v>
      </c>
      <c r="G19" s="74">
        <f t="shared" si="0"/>
        <v>8.8807291666666668E-4</v>
      </c>
      <c r="H19" s="153">
        <v>9.6932870370370358E-4</v>
      </c>
      <c r="I19" s="192" t="s">
        <v>374</v>
      </c>
    </row>
    <row r="20" spans="1:9" ht="15.75">
      <c r="A20" s="3">
        <v>124</v>
      </c>
      <c r="B20" s="3">
        <v>5</v>
      </c>
      <c r="C20" s="13" t="s">
        <v>102</v>
      </c>
      <c r="D20" s="13" t="s">
        <v>131</v>
      </c>
      <c r="E20" s="12" t="s">
        <v>118</v>
      </c>
      <c r="F20" s="45">
        <v>1.0664351851851852E-3</v>
      </c>
      <c r="G20" s="74">
        <f t="shared" si="0"/>
        <v>9.0646990740740738E-4</v>
      </c>
      <c r="H20" s="39">
        <v>1.0164351851851851E-3</v>
      </c>
      <c r="I20" s="194" t="s">
        <v>373</v>
      </c>
    </row>
    <row r="21" spans="1:9">
      <c r="A21" s="3">
        <v>111</v>
      </c>
      <c r="B21" s="3">
        <v>2</v>
      </c>
      <c r="C21" s="2" t="s">
        <v>117</v>
      </c>
      <c r="D21" s="2" t="s">
        <v>116</v>
      </c>
      <c r="E21" s="51" t="s">
        <v>112</v>
      </c>
      <c r="F21" s="45">
        <v>1.0416666666666667E-3</v>
      </c>
      <c r="G21" s="74">
        <f t="shared" si="0"/>
        <v>8.8541666666666662E-4</v>
      </c>
      <c r="H21" s="34">
        <v>1.0569444444444443E-3</v>
      </c>
      <c r="I21" s="3" t="s">
        <v>375</v>
      </c>
    </row>
    <row r="22" spans="1:9">
      <c r="A22" s="3">
        <v>172</v>
      </c>
      <c r="B22" s="3">
        <v>6</v>
      </c>
      <c r="C22" s="19" t="s">
        <v>258</v>
      </c>
      <c r="D22" s="19" t="s">
        <v>259</v>
      </c>
      <c r="E22" s="42" t="s">
        <v>253</v>
      </c>
      <c r="F22" s="45">
        <v>1.0763888888888889E-3</v>
      </c>
      <c r="G22" s="74">
        <f t="shared" si="0"/>
        <v>9.1493055555555555E-4</v>
      </c>
      <c r="H22" s="153">
        <v>8.5277777777777782E-4</v>
      </c>
      <c r="I22" s="192" t="s">
        <v>376</v>
      </c>
    </row>
    <row r="23" spans="1:9">
      <c r="A23" s="3">
        <v>86</v>
      </c>
      <c r="B23" s="3">
        <v>7</v>
      </c>
      <c r="C23" s="2" t="s">
        <v>99</v>
      </c>
      <c r="D23" s="2" t="s">
        <v>98</v>
      </c>
      <c r="E23" s="2" t="s">
        <v>90</v>
      </c>
      <c r="F23" s="46">
        <v>1.0995370370370371E-3</v>
      </c>
      <c r="G23" s="74">
        <f t="shared" si="0"/>
        <v>9.3460648148148146E-4</v>
      </c>
      <c r="H23" s="153">
        <v>8.763888888888889E-4</v>
      </c>
      <c r="I23" s="192" t="s">
        <v>376</v>
      </c>
    </row>
    <row r="24" spans="1:9">
      <c r="F24" s="54"/>
      <c r="G24" s="85"/>
      <c r="H24" s="193"/>
      <c r="I24" s="193"/>
    </row>
    <row r="25" spans="1:9" ht="18.75">
      <c r="C25" s="61" t="s">
        <v>308</v>
      </c>
      <c r="F25" s="54"/>
      <c r="G25" s="85"/>
      <c r="H25" s="193"/>
      <c r="I25" s="193"/>
    </row>
    <row r="26" spans="1:9" s="64" customFormat="1" ht="30.75" customHeight="1">
      <c r="A26" s="174" t="s">
        <v>320</v>
      </c>
      <c r="B26" s="174" t="s">
        <v>317</v>
      </c>
      <c r="C26" s="135" t="s">
        <v>5</v>
      </c>
      <c r="D26" s="135" t="s">
        <v>6</v>
      </c>
      <c r="E26" s="135" t="s">
        <v>7</v>
      </c>
      <c r="F26" s="65" t="s">
        <v>270</v>
      </c>
      <c r="G26" s="63" t="s">
        <v>281</v>
      </c>
      <c r="H26" s="83" t="s">
        <v>8</v>
      </c>
      <c r="I26" s="83" t="s">
        <v>372</v>
      </c>
    </row>
    <row r="27" spans="1:9">
      <c r="A27" s="3">
        <v>110</v>
      </c>
      <c r="B27" s="3">
        <v>2</v>
      </c>
      <c r="C27" s="51" t="s">
        <v>115</v>
      </c>
      <c r="D27" s="51" t="s">
        <v>114</v>
      </c>
      <c r="E27" s="51" t="s">
        <v>112</v>
      </c>
      <c r="F27" s="35">
        <v>1.1574074074074073E-3</v>
      </c>
      <c r="G27" s="74">
        <f t="shared" ref="G27:G30" si="1">F27*0.85</f>
        <v>9.837962962962962E-4</v>
      </c>
      <c r="H27" s="155">
        <v>1.1306712962962961E-3</v>
      </c>
      <c r="I27" s="195" t="s">
        <v>371</v>
      </c>
    </row>
    <row r="28" spans="1:9">
      <c r="A28" s="3">
        <v>147</v>
      </c>
      <c r="B28" s="3">
        <v>3</v>
      </c>
      <c r="C28" s="19" t="s">
        <v>159</v>
      </c>
      <c r="D28" s="19" t="s">
        <v>368</v>
      </c>
      <c r="E28" s="2" t="s">
        <v>158</v>
      </c>
      <c r="F28" s="44">
        <v>1.1586805555555554E-3</v>
      </c>
      <c r="G28" s="74">
        <f t="shared" si="1"/>
        <v>9.8487847222222206E-4</v>
      </c>
      <c r="H28" s="153">
        <v>1.1923611111111113E-3</v>
      </c>
      <c r="I28" s="192" t="s">
        <v>374</v>
      </c>
    </row>
    <row r="29" spans="1:9">
      <c r="A29" s="3">
        <v>65</v>
      </c>
      <c r="B29" s="3">
        <v>4</v>
      </c>
      <c r="C29" s="1" t="s">
        <v>76</v>
      </c>
      <c r="D29" s="1" t="s">
        <v>77</v>
      </c>
      <c r="E29" s="1" t="s">
        <v>69</v>
      </c>
      <c r="F29" s="47">
        <v>1.2731481481481483E-3</v>
      </c>
      <c r="G29" s="74">
        <f t="shared" si="1"/>
        <v>1.0821759259259259E-3</v>
      </c>
      <c r="H29" s="153">
        <v>1.0828703703703705E-3</v>
      </c>
      <c r="I29" s="192" t="s">
        <v>373</v>
      </c>
    </row>
    <row r="30" spans="1:9">
      <c r="A30" s="3">
        <v>24</v>
      </c>
      <c r="B30" s="3">
        <v>5</v>
      </c>
      <c r="C30" s="1" t="s">
        <v>12</v>
      </c>
      <c r="D30" s="1" t="s">
        <v>369</v>
      </c>
      <c r="E30" s="1" t="s">
        <v>46</v>
      </c>
      <c r="F30" s="45">
        <v>1.5219907407407411E-3</v>
      </c>
      <c r="G30" s="74">
        <f t="shared" si="1"/>
        <v>1.2936921296296299E-3</v>
      </c>
      <c r="H30" s="153">
        <v>1.1871527777777779E-3</v>
      </c>
      <c r="I30" s="192" t="s">
        <v>376</v>
      </c>
    </row>
  </sheetData>
  <sortState ref="A18:I23">
    <sortCondition ref="I18:I23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39"/>
  <sheetViews>
    <sheetView topLeftCell="A40" workbookViewId="0">
      <selection activeCell="O37" sqref="O37"/>
    </sheetView>
  </sheetViews>
  <sheetFormatPr defaultRowHeight="15"/>
  <cols>
    <col min="1" max="2" width="4.7109375" style="5" customWidth="1"/>
    <col min="3" max="3" width="10.7109375" style="4" customWidth="1"/>
    <col min="4" max="4" width="12.42578125" style="4" customWidth="1"/>
    <col min="5" max="5" width="20.7109375" style="133" customWidth="1"/>
    <col min="6" max="7" width="9.28515625" style="4" customWidth="1"/>
    <col min="8" max="8" width="9.28515625" style="5" customWidth="1"/>
    <col min="9" max="9" width="6" style="5" customWidth="1"/>
    <col min="10" max="10" width="11.42578125" style="132" customWidth="1"/>
    <col min="11" max="16384" width="9.140625" style="4"/>
  </cols>
  <sheetData>
    <row r="1" spans="1:10" ht="19.5" customHeight="1">
      <c r="C1" s="60" t="s">
        <v>313</v>
      </c>
      <c r="E1" s="4"/>
      <c r="J1" s="4"/>
    </row>
    <row r="2" spans="1:10" ht="15.75" customHeight="1">
      <c r="C2" s="60"/>
      <c r="E2" s="4"/>
      <c r="J2" s="4"/>
    </row>
    <row r="3" spans="1:10" ht="18.75" customHeight="1">
      <c r="C3" s="61" t="s">
        <v>273</v>
      </c>
      <c r="E3" s="4"/>
      <c r="J3" s="4"/>
    </row>
    <row r="4" spans="1:10" s="101" customFormat="1" ht="27.75" customHeight="1">
      <c r="A4" s="181" t="s">
        <v>316</v>
      </c>
      <c r="B4" s="181" t="s">
        <v>317</v>
      </c>
      <c r="C4" s="98" t="s">
        <v>5</v>
      </c>
      <c r="D4" s="98" t="s">
        <v>6</v>
      </c>
      <c r="E4" s="98" t="s">
        <v>7</v>
      </c>
      <c r="F4" s="65" t="s">
        <v>270</v>
      </c>
      <c r="G4" s="100" t="s">
        <v>281</v>
      </c>
      <c r="H4" s="83" t="s">
        <v>8</v>
      </c>
      <c r="I4" s="65" t="s">
        <v>372</v>
      </c>
    </row>
    <row r="5" spans="1:10">
      <c r="A5" s="3">
        <v>12</v>
      </c>
      <c r="B5" s="3">
        <v>3</v>
      </c>
      <c r="C5" s="2" t="s">
        <v>28</v>
      </c>
      <c r="D5" s="2" t="s">
        <v>315</v>
      </c>
      <c r="E5" s="130" t="s">
        <v>23</v>
      </c>
      <c r="F5" s="39">
        <v>6.7361111111111126E-4</v>
      </c>
      <c r="G5" s="74">
        <f>F5*0.85</f>
        <v>5.7256944444444456E-4</v>
      </c>
      <c r="H5" s="34">
        <v>6.2754629629629629E-4</v>
      </c>
      <c r="I5" s="153" t="s">
        <v>371</v>
      </c>
      <c r="J5" s="4"/>
    </row>
    <row r="6" spans="1:10">
      <c r="A6" s="3">
        <v>88</v>
      </c>
      <c r="B6" s="3">
        <v>2</v>
      </c>
      <c r="C6" s="12" t="s">
        <v>63</v>
      </c>
      <c r="D6" s="12" t="s">
        <v>314</v>
      </c>
      <c r="E6" s="12" t="s">
        <v>100</v>
      </c>
      <c r="F6" s="38">
        <v>6.5752314814814829E-4</v>
      </c>
      <c r="G6" s="74">
        <f>F6*0.85</f>
        <v>5.5889467592592601E-4</v>
      </c>
      <c r="H6" s="153">
        <v>6.7384259259259253E-4</v>
      </c>
      <c r="I6" s="34" t="s">
        <v>374</v>
      </c>
      <c r="J6" s="4"/>
    </row>
    <row r="7" spans="1:10">
      <c r="A7" s="3">
        <v>160</v>
      </c>
      <c r="B7" s="3">
        <v>5</v>
      </c>
      <c r="C7" s="21" t="s">
        <v>184</v>
      </c>
      <c r="D7" s="21" t="s">
        <v>183</v>
      </c>
      <c r="E7" s="27" t="s">
        <v>176</v>
      </c>
      <c r="F7" s="38">
        <v>8.2175925925925917E-4</v>
      </c>
      <c r="G7" s="74">
        <f>F7*0.85</f>
        <v>6.9849537037037026E-4</v>
      </c>
      <c r="H7" s="153">
        <v>8.4814814814814822E-4</v>
      </c>
      <c r="I7" s="34" t="s">
        <v>373</v>
      </c>
      <c r="J7" s="4"/>
    </row>
    <row r="8" spans="1:10">
      <c r="A8" s="3">
        <v>168</v>
      </c>
      <c r="B8" s="3">
        <v>4</v>
      </c>
      <c r="C8" s="2" t="s">
        <v>255</v>
      </c>
      <c r="D8" s="2" t="s">
        <v>256</v>
      </c>
      <c r="E8" s="42" t="s">
        <v>253</v>
      </c>
      <c r="F8" s="39">
        <v>8.1018518518518516E-4</v>
      </c>
      <c r="G8" s="74">
        <f>F8*0.85</f>
        <v>6.8865740740740736E-4</v>
      </c>
      <c r="H8" s="3" t="s">
        <v>379</v>
      </c>
      <c r="I8" s="153" t="s">
        <v>376</v>
      </c>
      <c r="J8" s="4"/>
    </row>
    <row r="10" spans="1:10" ht="18.75">
      <c r="C10" s="61" t="s">
        <v>274</v>
      </c>
      <c r="E10" s="31"/>
      <c r="F10" s="56"/>
      <c r="G10" s="85"/>
      <c r="I10" s="56"/>
      <c r="J10" s="4"/>
    </row>
    <row r="11" spans="1:10" s="101" customFormat="1" ht="29.25" customHeight="1">
      <c r="A11" s="181" t="s">
        <v>316</v>
      </c>
      <c r="B11" s="181" t="s">
        <v>317</v>
      </c>
      <c r="C11" s="98" t="s">
        <v>5</v>
      </c>
      <c r="D11" s="98" t="s">
        <v>6</v>
      </c>
      <c r="E11" s="98" t="s">
        <v>7</v>
      </c>
      <c r="F11" s="65" t="s">
        <v>270</v>
      </c>
      <c r="G11" s="100" t="s">
        <v>281</v>
      </c>
      <c r="H11" s="83" t="s">
        <v>8</v>
      </c>
      <c r="I11" s="65" t="s">
        <v>372</v>
      </c>
    </row>
    <row r="12" spans="1:10" ht="15.75">
      <c r="A12" s="3">
        <v>116</v>
      </c>
      <c r="B12" s="3">
        <v>7</v>
      </c>
      <c r="C12" s="13" t="s">
        <v>67</v>
      </c>
      <c r="D12" s="13" t="s">
        <v>125</v>
      </c>
      <c r="E12" s="12" t="s">
        <v>118</v>
      </c>
      <c r="F12" s="38">
        <v>8.66550925925926E-4</v>
      </c>
      <c r="G12" s="74">
        <f>F12*0.85</f>
        <v>7.365682870370371E-4</v>
      </c>
      <c r="H12" s="38">
        <v>8.4374999999999999E-4</v>
      </c>
      <c r="I12" s="34" t="s">
        <v>371</v>
      </c>
      <c r="J12" s="4"/>
    </row>
    <row r="13" spans="1:10">
      <c r="A13" s="3">
        <v>153</v>
      </c>
      <c r="B13" s="3">
        <v>6</v>
      </c>
      <c r="C13" s="21" t="s">
        <v>226</v>
      </c>
      <c r="D13" s="21" t="s">
        <v>227</v>
      </c>
      <c r="E13" s="27" t="s">
        <v>225</v>
      </c>
      <c r="F13" s="39">
        <v>8.6377314814814813E-4</v>
      </c>
      <c r="G13" s="74">
        <f>F13*0.85</f>
        <v>7.3420717592592591E-4</v>
      </c>
      <c r="H13" s="34">
        <v>8.5451388888888892E-4</v>
      </c>
      <c r="I13" s="153" t="s">
        <v>374</v>
      </c>
      <c r="J13" s="4"/>
    </row>
    <row r="14" spans="1:10">
      <c r="A14" s="3">
        <v>84</v>
      </c>
      <c r="B14" s="3">
        <v>2</v>
      </c>
      <c r="C14" s="2" t="s">
        <v>95</v>
      </c>
      <c r="D14" s="2" t="s">
        <v>94</v>
      </c>
      <c r="E14" s="24" t="s">
        <v>90</v>
      </c>
      <c r="F14" s="39">
        <v>9.2592592592592585E-4</v>
      </c>
      <c r="G14" s="74">
        <f>F14*0.85</f>
        <v>7.8703703703703694E-4</v>
      </c>
      <c r="H14" s="192" t="s">
        <v>379</v>
      </c>
      <c r="I14" s="153" t="s">
        <v>376</v>
      </c>
      <c r="J14" s="4"/>
    </row>
    <row r="17" spans="1:10" ht="18.75">
      <c r="C17" s="61" t="s">
        <v>283</v>
      </c>
      <c r="E17" s="31"/>
      <c r="F17" s="131"/>
      <c r="G17" s="25"/>
      <c r="I17" s="131"/>
      <c r="J17" s="4"/>
    </row>
    <row r="18" spans="1:10" s="101" customFormat="1" ht="29.25" customHeight="1">
      <c r="A18" s="181" t="s">
        <v>316</v>
      </c>
      <c r="B18" s="181" t="s">
        <v>317</v>
      </c>
      <c r="C18" s="98" t="s">
        <v>5</v>
      </c>
      <c r="D18" s="98" t="s">
        <v>6</v>
      </c>
      <c r="E18" s="98" t="s">
        <v>7</v>
      </c>
      <c r="F18" s="65" t="s">
        <v>270</v>
      </c>
      <c r="G18" s="100" t="s">
        <v>281</v>
      </c>
      <c r="H18" s="83" t="s">
        <v>8</v>
      </c>
      <c r="I18" s="65" t="s">
        <v>372</v>
      </c>
    </row>
    <row r="19" spans="1:10">
      <c r="A19" s="3">
        <v>82</v>
      </c>
      <c r="B19" s="3">
        <v>6</v>
      </c>
      <c r="C19" s="2" t="s">
        <v>93</v>
      </c>
      <c r="D19" s="2" t="s">
        <v>92</v>
      </c>
      <c r="E19" s="24" t="s">
        <v>90</v>
      </c>
      <c r="F19" s="39">
        <v>1.0300925925925926E-3</v>
      </c>
      <c r="G19" s="74">
        <f>F19*0.85</f>
        <v>8.7557870370370372E-4</v>
      </c>
      <c r="H19" s="34">
        <v>9.1319444444444434E-4</v>
      </c>
      <c r="I19" s="153" t="s">
        <v>371</v>
      </c>
      <c r="J19" s="4"/>
    </row>
    <row r="20" spans="1:10">
      <c r="A20" s="3">
        <v>52</v>
      </c>
      <c r="B20" s="3">
        <v>3</v>
      </c>
      <c r="C20" s="2" t="s">
        <v>207</v>
      </c>
      <c r="D20" s="2" t="s">
        <v>208</v>
      </c>
      <c r="E20" s="24" t="s">
        <v>209</v>
      </c>
      <c r="F20" s="38">
        <v>9.4907407407407408E-4</v>
      </c>
      <c r="G20" s="74">
        <f>F20*0.85</f>
        <v>8.0671296296296296E-4</v>
      </c>
      <c r="H20" s="34">
        <v>9.32986111111111E-4</v>
      </c>
      <c r="I20" s="34" t="s">
        <v>374</v>
      </c>
      <c r="J20" s="4"/>
    </row>
    <row r="21" spans="1:10">
      <c r="A21" s="3">
        <v>4</v>
      </c>
      <c r="B21" s="3">
        <v>5</v>
      </c>
      <c r="C21" s="1" t="s">
        <v>14</v>
      </c>
      <c r="D21" s="1" t="s">
        <v>15</v>
      </c>
      <c r="E21" s="26" t="s">
        <v>2</v>
      </c>
      <c r="F21" s="39">
        <v>1.0289351851851852E-3</v>
      </c>
      <c r="G21" s="74">
        <f>F21*0.85</f>
        <v>8.7459490740740748E-4</v>
      </c>
      <c r="H21" s="153">
        <v>1.2690972222222222E-3</v>
      </c>
      <c r="I21" s="153" t="s">
        <v>373</v>
      </c>
      <c r="J21" s="4"/>
    </row>
    <row r="22" spans="1:10">
      <c r="A22" s="3">
        <v>83</v>
      </c>
      <c r="B22" s="3">
        <v>4</v>
      </c>
      <c r="C22" s="2" t="s">
        <v>61</v>
      </c>
      <c r="D22" s="2" t="s">
        <v>91</v>
      </c>
      <c r="E22" s="24" t="s">
        <v>90</v>
      </c>
      <c r="F22" s="38">
        <v>1.0069444444444444E-3</v>
      </c>
      <c r="G22" s="74">
        <f>F22*0.85</f>
        <v>8.5590277777777769E-4</v>
      </c>
      <c r="H22" s="153">
        <v>8.3912037037037028E-4</v>
      </c>
      <c r="I22" s="34" t="s">
        <v>376</v>
      </c>
      <c r="J22" s="4"/>
    </row>
    <row r="24" spans="1:10" ht="23.25">
      <c r="C24" s="60" t="s">
        <v>318</v>
      </c>
      <c r="E24" s="4"/>
      <c r="F24" s="132"/>
      <c r="I24" s="58"/>
      <c r="J24" s="4"/>
    </row>
    <row r="25" spans="1:10" ht="15" customHeight="1">
      <c r="C25" s="60"/>
      <c r="E25" s="4"/>
      <c r="F25" s="132"/>
      <c r="I25" s="58"/>
      <c r="J25" s="4"/>
    </row>
    <row r="26" spans="1:10" ht="18.75">
      <c r="C26" s="61" t="s">
        <v>273</v>
      </c>
      <c r="E26" s="4"/>
      <c r="F26" s="134"/>
      <c r="I26" s="134"/>
      <c r="J26" s="4"/>
    </row>
    <row r="27" spans="1:10" s="64" customFormat="1" ht="30.75" customHeight="1">
      <c r="A27" s="174" t="s">
        <v>320</v>
      </c>
      <c r="B27" s="174" t="s">
        <v>317</v>
      </c>
      <c r="C27" s="135" t="s">
        <v>5</v>
      </c>
      <c r="D27" s="135" t="s">
        <v>6</v>
      </c>
      <c r="E27" s="135" t="s">
        <v>7</v>
      </c>
      <c r="F27" s="65" t="s">
        <v>270</v>
      </c>
      <c r="G27" s="63" t="s">
        <v>281</v>
      </c>
      <c r="H27" s="83" t="s">
        <v>8</v>
      </c>
      <c r="I27" s="65" t="s">
        <v>372</v>
      </c>
    </row>
    <row r="28" spans="1:10" s="64" customFormat="1" ht="15" customHeight="1">
      <c r="A28" s="3">
        <v>117</v>
      </c>
      <c r="B28" s="3">
        <v>3</v>
      </c>
      <c r="C28" s="13" t="s">
        <v>133</v>
      </c>
      <c r="D28" s="13" t="s">
        <v>132</v>
      </c>
      <c r="E28" s="13" t="s">
        <v>118</v>
      </c>
      <c r="F28" s="35">
        <v>8.6273148148148136E-4</v>
      </c>
      <c r="G28" s="74">
        <f t="shared" ref="G28:G33" si="0">F28*0.85</f>
        <v>7.3332175925925908E-4</v>
      </c>
      <c r="H28" s="38">
        <v>8.0960648148148146E-4</v>
      </c>
      <c r="I28" s="191" t="s">
        <v>371</v>
      </c>
    </row>
    <row r="29" spans="1:10">
      <c r="A29" s="3">
        <v>64</v>
      </c>
      <c r="B29" s="3">
        <v>6</v>
      </c>
      <c r="C29" s="2" t="s">
        <v>75</v>
      </c>
      <c r="D29" s="2" t="s">
        <v>74</v>
      </c>
      <c r="E29" s="1" t="s">
        <v>69</v>
      </c>
      <c r="F29" s="163">
        <v>9.4907407407407408E-4</v>
      </c>
      <c r="G29" s="74">
        <f t="shared" si="0"/>
        <v>8.0671296296296296E-4</v>
      </c>
      <c r="H29" s="3" t="s">
        <v>380</v>
      </c>
      <c r="I29" s="191" t="s">
        <v>374</v>
      </c>
      <c r="J29" s="4"/>
    </row>
    <row r="30" spans="1:10">
      <c r="A30" s="3">
        <v>16</v>
      </c>
      <c r="B30" s="3">
        <v>7</v>
      </c>
      <c r="C30" s="2" t="s">
        <v>38</v>
      </c>
      <c r="D30" s="2" t="s">
        <v>37</v>
      </c>
      <c r="E30" s="2" t="s">
        <v>32</v>
      </c>
      <c r="F30" s="43">
        <v>9.6342592592592584E-4</v>
      </c>
      <c r="G30" s="74">
        <f t="shared" si="0"/>
        <v>8.1891203703703694E-4</v>
      </c>
      <c r="H30" s="34">
        <v>9.0486111111111106E-4</v>
      </c>
      <c r="I30" s="191" t="s">
        <v>373</v>
      </c>
      <c r="J30" s="4"/>
    </row>
    <row r="31" spans="1:10">
      <c r="A31" s="3">
        <v>53</v>
      </c>
      <c r="B31" s="3">
        <v>4</v>
      </c>
      <c r="C31" s="2" t="s">
        <v>220</v>
      </c>
      <c r="D31" s="2" t="s">
        <v>221</v>
      </c>
      <c r="E31" s="9" t="s">
        <v>212</v>
      </c>
      <c r="F31" s="35">
        <v>9.4907407407407408E-4</v>
      </c>
      <c r="G31" s="74">
        <f t="shared" si="0"/>
        <v>8.0671296296296296E-4</v>
      </c>
      <c r="H31" s="34">
        <v>9.4432870370370374E-4</v>
      </c>
      <c r="I31" s="191" t="s">
        <v>375</v>
      </c>
      <c r="J31" s="4"/>
    </row>
    <row r="32" spans="1:10">
      <c r="A32" s="3">
        <v>135</v>
      </c>
      <c r="B32" s="3">
        <v>5</v>
      </c>
      <c r="C32" s="17" t="s">
        <v>151</v>
      </c>
      <c r="D32" s="17" t="s">
        <v>142</v>
      </c>
      <c r="E32" s="17" t="s">
        <v>134</v>
      </c>
      <c r="F32" s="169">
        <v>9.3750000000000007E-4</v>
      </c>
      <c r="G32" s="74">
        <f t="shared" si="0"/>
        <v>7.9687500000000006E-4</v>
      </c>
      <c r="H32" s="169">
        <v>9.7777777777777772E-4</v>
      </c>
      <c r="I32" s="197" t="s">
        <v>377</v>
      </c>
      <c r="J32" s="4"/>
    </row>
    <row r="33" spans="1:10">
      <c r="A33" s="175">
        <v>89</v>
      </c>
      <c r="B33" s="175">
        <v>2</v>
      </c>
      <c r="C33" s="170" t="s">
        <v>359</v>
      </c>
      <c r="D33" s="170" t="s">
        <v>360</v>
      </c>
      <c r="E33" s="12" t="s">
        <v>100</v>
      </c>
      <c r="F33" s="171">
        <v>8.2488425925925926E-4</v>
      </c>
      <c r="G33" s="74">
        <f t="shared" si="0"/>
        <v>7.0115162037037032E-4</v>
      </c>
      <c r="H33" s="196"/>
      <c r="I33" s="171"/>
      <c r="J33" s="4"/>
    </row>
    <row r="34" spans="1:10">
      <c r="E34" s="4"/>
      <c r="F34" s="172"/>
      <c r="G34" s="85"/>
      <c r="I34" s="172"/>
      <c r="J34" s="4"/>
    </row>
    <row r="35" spans="1:10" ht="18.75">
      <c r="C35" s="61" t="s">
        <v>274</v>
      </c>
      <c r="E35" s="4"/>
      <c r="F35" s="134"/>
      <c r="I35" s="134"/>
      <c r="J35" s="4"/>
    </row>
    <row r="36" spans="1:10" s="64" customFormat="1" ht="30.75" customHeight="1">
      <c r="A36" s="174" t="s">
        <v>320</v>
      </c>
      <c r="B36" s="174" t="s">
        <v>317</v>
      </c>
      <c r="C36" s="135" t="s">
        <v>5</v>
      </c>
      <c r="D36" s="135" t="s">
        <v>6</v>
      </c>
      <c r="E36" s="135" t="s">
        <v>7</v>
      </c>
      <c r="F36" s="65" t="s">
        <v>270</v>
      </c>
      <c r="G36" s="63" t="s">
        <v>281</v>
      </c>
      <c r="H36" s="83" t="s">
        <v>8</v>
      </c>
      <c r="I36" s="65" t="s">
        <v>372</v>
      </c>
    </row>
    <row r="37" spans="1:10">
      <c r="A37" s="3">
        <v>154</v>
      </c>
      <c r="B37" s="3">
        <v>3</v>
      </c>
      <c r="C37" s="2" t="s">
        <v>229</v>
      </c>
      <c r="D37" s="2" t="s">
        <v>230</v>
      </c>
      <c r="E37" s="21" t="s">
        <v>225</v>
      </c>
      <c r="F37" s="48">
        <v>1.0643518518518517E-3</v>
      </c>
      <c r="G37" s="74">
        <f>F37*0.85</f>
        <v>9.0469907407407393E-4</v>
      </c>
      <c r="H37" s="3" t="s">
        <v>381</v>
      </c>
      <c r="I37" s="48" t="s">
        <v>371</v>
      </c>
      <c r="J37" s="4"/>
    </row>
    <row r="38" spans="1:10">
      <c r="A38" s="3">
        <v>129</v>
      </c>
      <c r="B38" s="3">
        <v>2</v>
      </c>
      <c r="C38" s="15" t="s">
        <v>143</v>
      </c>
      <c r="D38" s="15" t="s">
        <v>142</v>
      </c>
      <c r="E38" s="16" t="s">
        <v>134</v>
      </c>
      <c r="F38" s="44">
        <v>1.0416666666666667E-3</v>
      </c>
      <c r="G38" s="74">
        <f>F38*0.85</f>
        <v>8.8541666666666662E-4</v>
      </c>
      <c r="H38" s="153">
        <v>1.2748842592592592E-3</v>
      </c>
      <c r="I38" s="187" t="s">
        <v>374</v>
      </c>
      <c r="J38" s="4"/>
    </row>
    <row r="39" spans="1:10">
      <c r="A39" s="3">
        <v>85</v>
      </c>
      <c r="B39" s="3">
        <v>4</v>
      </c>
      <c r="C39" s="11" t="s">
        <v>97</v>
      </c>
      <c r="D39" s="11" t="s">
        <v>96</v>
      </c>
      <c r="E39" s="2" t="s">
        <v>90</v>
      </c>
      <c r="F39" s="35">
        <v>1.0995370370370371E-3</v>
      </c>
      <c r="G39" s="74">
        <f>F39*0.85</f>
        <v>9.3460648148148146E-4</v>
      </c>
      <c r="H39" s="153">
        <v>9.2916666666666668E-4</v>
      </c>
      <c r="I39" s="191" t="s">
        <v>376</v>
      </c>
      <c r="J39" s="4"/>
    </row>
  </sheetData>
  <sortState ref="A37:I39">
    <sortCondition ref="I37:I39"/>
  </sortState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O69"/>
  <sheetViews>
    <sheetView topLeftCell="A58" workbookViewId="0">
      <selection activeCell="L68" sqref="L68:M68"/>
    </sheetView>
  </sheetViews>
  <sheetFormatPr defaultRowHeight="15"/>
  <cols>
    <col min="1" max="2" width="4.7109375" style="5" customWidth="1"/>
    <col min="3" max="3" width="10.7109375" style="4" customWidth="1"/>
    <col min="4" max="4" width="11.7109375" style="4" customWidth="1"/>
    <col min="5" max="5" width="20.7109375" style="31" customWidth="1"/>
    <col min="6" max="6" width="9.28515625" style="40" customWidth="1"/>
    <col min="7" max="7" width="9.28515625" style="4" customWidth="1"/>
    <col min="8" max="8" width="9.28515625" style="5" customWidth="1"/>
    <col min="9" max="9" width="5.7109375" style="40" customWidth="1"/>
    <col min="10" max="16384" width="9.140625" style="4"/>
  </cols>
  <sheetData>
    <row r="1" spans="1:9" ht="19.5" customHeight="1">
      <c r="C1" s="60" t="s">
        <v>299</v>
      </c>
      <c r="E1" s="4"/>
      <c r="F1" s="4"/>
      <c r="I1" s="5"/>
    </row>
    <row r="2" spans="1:9" ht="18.75" customHeight="1">
      <c r="C2" s="61" t="s">
        <v>273</v>
      </c>
      <c r="E2" s="4"/>
      <c r="F2" s="4"/>
      <c r="I2" s="5"/>
    </row>
    <row r="3" spans="1:9" s="101" customFormat="1" ht="31.5" customHeight="1">
      <c r="A3" s="174" t="s">
        <v>320</v>
      </c>
      <c r="B3" s="174" t="s">
        <v>317</v>
      </c>
      <c r="C3" s="98" t="s">
        <v>5</v>
      </c>
      <c r="D3" s="98" t="s">
        <v>6</v>
      </c>
      <c r="E3" s="98" t="s">
        <v>7</v>
      </c>
      <c r="F3" s="65" t="s">
        <v>270</v>
      </c>
      <c r="G3" s="100" t="s">
        <v>281</v>
      </c>
      <c r="H3" s="83" t="s">
        <v>8</v>
      </c>
      <c r="I3" s="65" t="s">
        <v>372</v>
      </c>
    </row>
    <row r="4" spans="1:9">
      <c r="A4" s="3">
        <v>14</v>
      </c>
      <c r="B4" s="3">
        <v>4</v>
      </c>
      <c r="C4" s="117" t="s">
        <v>30</v>
      </c>
      <c r="D4" s="117" t="s">
        <v>29</v>
      </c>
      <c r="E4" s="117" t="s">
        <v>23</v>
      </c>
      <c r="F4" s="122">
        <v>5.0810185185185192E-4</v>
      </c>
      <c r="G4" s="74">
        <f>F4*0.85</f>
        <v>4.3188657407407412E-4</v>
      </c>
      <c r="H4" s="122">
        <v>4.895833333333333E-4</v>
      </c>
      <c r="I4" s="187" t="s">
        <v>371</v>
      </c>
    </row>
    <row r="5" spans="1:9">
      <c r="A5" s="3">
        <v>13</v>
      </c>
      <c r="B5" s="3">
        <v>5</v>
      </c>
      <c r="C5" s="117" t="s">
        <v>27</v>
      </c>
      <c r="D5" s="117" t="s">
        <v>26</v>
      </c>
      <c r="E5" s="117" t="s">
        <v>23</v>
      </c>
      <c r="F5" s="122">
        <v>5.5902777777777776E-4</v>
      </c>
      <c r="G5" s="74">
        <f>F5*0.85</f>
        <v>4.7517361111111105E-4</v>
      </c>
      <c r="H5" s="122">
        <v>5.2546296296296293E-4</v>
      </c>
      <c r="I5" s="187" t="s">
        <v>374</v>
      </c>
    </row>
    <row r="6" spans="1:9">
      <c r="A6" s="3">
        <v>17</v>
      </c>
      <c r="B6" s="3">
        <v>3</v>
      </c>
      <c r="C6" s="117" t="s">
        <v>40</v>
      </c>
      <c r="D6" s="117" t="s">
        <v>39</v>
      </c>
      <c r="E6" s="117" t="s">
        <v>32</v>
      </c>
      <c r="F6" s="108">
        <v>5.023148148148147E-4</v>
      </c>
      <c r="G6" s="74">
        <f>F6*0.85</f>
        <v>4.269675925925925E-4</v>
      </c>
      <c r="H6" s="122">
        <v>5.3125000000000004E-4</v>
      </c>
      <c r="I6" s="191" t="s">
        <v>373</v>
      </c>
    </row>
    <row r="7" spans="1:9">
      <c r="A7" s="3">
        <v>103</v>
      </c>
      <c r="B7" s="3">
        <v>2</v>
      </c>
      <c r="C7" s="117" t="s">
        <v>14</v>
      </c>
      <c r="D7" s="117" t="s">
        <v>234</v>
      </c>
      <c r="E7" s="117" t="s">
        <v>235</v>
      </c>
      <c r="F7" s="122">
        <v>4.9768518518518521E-4</v>
      </c>
      <c r="G7" s="74">
        <f>F7*0.85</f>
        <v>4.230324074074074E-4</v>
      </c>
      <c r="H7" s="108">
        <v>7.7905092592592577E-4</v>
      </c>
      <c r="I7" s="187" t="s">
        <v>375</v>
      </c>
    </row>
    <row r="9" spans="1:9" ht="18.75" customHeight="1">
      <c r="C9" s="61" t="s">
        <v>274</v>
      </c>
      <c r="E9" s="4"/>
      <c r="F9" s="4"/>
      <c r="I9" s="5"/>
    </row>
    <row r="10" spans="1:9" s="101" customFormat="1" ht="31.5" customHeight="1">
      <c r="A10" s="174" t="s">
        <v>320</v>
      </c>
      <c r="B10" s="174" t="s">
        <v>317</v>
      </c>
      <c r="C10" s="98" t="s">
        <v>5</v>
      </c>
      <c r="D10" s="98" t="s">
        <v>6</v>
      </c>
      <c r="E10" s="98" t="s">
        <v>7</v>
      </c>
      <c r="F10" s="65" t="s">
        <v>270</v>
      </c>
      <c r="G10" s="100" t="s">
        <v>281</v>
      </c>
      <c r="H10" s="83" t="s">
        <v>8</v>
      </c>
      <c r="I10" s="65" t="s">
        <v>372</v>
      </c>
    </row>
    <row r="11" spans="1:9" customFormat="1">
      <c r="A11" s="3">
        <v>100</v>
      </c>
      <c r="B11" s="3">
        <v>2</v>
      </c>
      <c r="C11" s="1" t="s">
        <v>352</v>
      </c>
      <c r="D11" s="1" t="s">
        <v>353</v>
      </c>
      <c r="E11" s="162" t="s">
        <v>354</v>
      </c>
      <c r="F11" s="163">
        <v>6.122685185185185E-4</v>
      </c>
      <c r="G11" s="74">
        <f t="shared" ref="G11:G16" si="0">F11*0.85</f>
        <v>5.2042824074074068E-4</v>
      </c>
      <c r="H11" s="153">
        <v>5.5127314814814817E-4</v>
      </c>
      <c r="I11" s="191" t="s">
        <v>371</v>
      </c>
    </row>
    <row r="12" spans="1:9">
      <c r="A12" s="3">
        <v>46</v>
      </c>
      <c r="B12" s="3">
        <v>3</v>
      </c>
      <c r="C12" s="117" t="s">
        <v>17</v>
      </c>
      <c r="D12" s="117" t="s">
        <v>58</v>
      </c>
      <c r="E12" s="117" t="s">
        <v>50</v>
      </c>
      <c r="F12" s="122">
        <v>6.1527777777777774E-4</v>
      </c>
      <c r="G12" s="74">
        <f t="shared" si="0"/>
        <v>5.2298611111111111E-4</v>
      </c>
      <c r="H12" s="122">
        <v>5.8287037037037042E-4</v>
      </c>
      <c r="I12" s="187" t="s">
        <v>374</v>
      </c>
    </row>
    <row r="13" spans="1:9">
      <c r="A13" s="3">
        <v>5</v>
      </c>
      <c r="B13" s="3">
        <v>4</v>
      </c>
      <c r="C13" s="117" t="s">
        <v>10</v>
      </c>
      <c r="D13" s="117" t="s">
        <v>11</v>
      </c>
      <c r="E13" s="119" t="s">
        <v>2</v>
      </c>
      <c r="F13" s="108">
        <v>6.2754629629629629E-4</v>
      </c>
      <c r="G13" s="74">
        <f t="shared" si="0"/>
        <v>5.3341435185185187E-4</v>
      </c>
      <c r="H13" s="108">
        <v>6.3263888888888886E-4</v>
      </c>
      <c r="I13" s="191" t="s">
        <v>373</v>
      </c>
    </row>
    <row r="14" spans="1:9">
      <c r="A14" s="3">
        <v>162</v>
      </c>
      <c r="B14" s="3">
        <v>7</v>
      </c>
      <c r="C14" s="116" t="s">
        <v>186</v>
      </c>
      <c r="D14" s="116" t="s">
        <v>185</v>
      </c>
      <c r="E14" s="116" t="s">
        <v>176</v>
      </c>
      <c r="F14" s="124">
        <v>6.5972222222222213E-4</v>
      </c>
      <c r="G14" s="74">
        <f t="shared" si="0"/>
        <v>5.6076388888888875E-4</v>
      </c>
      <c r="H14" s="108">
        <v>7.0682870370370376E-4</v>
      </c>
      <c r="I14" s="197" t="s">
        <v>375</v>
      </c>
    </row>
    <row r="15" spans="1:9">
      <c r="A15" s="3">
        <v>19</v>
      </c>
      <c r="B15" s="3">
        <v>5</v>
      </c>
      <c r="C15" s="117" t="s">
        <v>36</v>
      </c>
      <c r="D15" s="117" t="s">
        <v>35</v>
      </c>
      <c r="E15" s="117" t="s">
        <v>32</v>
      </c>
      <c r="F15" s="122">
        <v>6.4467592592592593E-4</v>
      </c>
      <c r="G15" s="74">
        <f t="shared" si="0"/>
        <v>5.4797453703703703E-4</v>
      </c>
      <c r="H15" s="122">
        <v>7.1701388888888889E-4</v>
      </c>
      <c r="I15" s="187" t="s">
        <v>377</v>
      </c>
    </row>
    <row r="16" spans="1:9">
      <c r="A16" s="3">
        <v>10</v>
      </c>
      <c r="B16" s="3">
        <v>6</v>
      </c>
      <c r="C16" s="117" t="s">
        <v>22</v>
      </c>
      <c r="D16" s="117" t="s">
        <v>21</v>
      </c>
      <c r="E16" s="117" t="s">
        <v>18</v>
      </c>
      <c r="F16" s="122">
        <v>6.5046296296296304E-4</v>
      </c>
      <c r="G16" s="74">
        <f t="shared" si="0"/>
        <v>5.5289351851851853E-4</v>
      </c>
      <c r="H16" s="122">
        <v>7.3344907407407419E-4</v>
      </c>
      <c r="I16" s="187" t="s">
        <v>382</v>
      </c>
    </row>
    <row r="18" spans="1:9" ht="18.75" customHeight="1">
      <c r="C18" s="61" t="s">
        <v>307</v>
      </c>
      <c r="E18" s="4"/>
      <c r="F18" s="4"/>
      <c r="I18" s="5"/>
    </row>
    <row r="19" spans="1:9" s="101" customFormat="1" ht="31.5" customHeight="1">
      <c r="A19" s="174" t="s">
        <v>320</v>
      </c>
      <c r="B19" s="174" t="s">
        <v>317</v>
      </c>
      <c r="C19" s="98" t="s">
        <v>5</v>
      </c>
      <c r="D19" s="98" t="s">
        <v>6</v>
      </c>
      <c r="E19" s="98" t="s">
        <v>7</v>
      </c>
      <c r="F19" s="65" t="s">
        <v>270</v>
      </c>
      <c r="G19" s="100" t="s">
        <v>281</v>
      </c>
      <c r="H19" s="83" t="s">
        <v>8</v>
      </c>
      <c r="I19" s="65" t="s">
        <v>372</v>
      </c>
    </row>
    <row r="20" spans="1:9">
      <c r="A20" s="3">
        <v>51</v>
      </c>
      <c r="B20" s="3">
        <v>3</v>
      </c>
      <c r="C20" s="129" t="s">
        <v>61</v>
      </c>
      <c r="D20" s="129" t="s">
        <v>60</v>
      </c>
      <c r="E20" s="129" t="s">
        <v>59</v>
      </c>
      <c r="F20" s="108">
        <v>7.0717592592592588E-4</v>
      </c>
      <c r="G20" s="74">
        <f t="shared" ref="G20:G25" si="1">F20*0.85</f>
        <v>6.0109953703703703E-4</v>
      </c>
      <c r="H20" s="122">
        <v>6.2546296296296297E-4</v>
      </c>
      <c r="I20" s="191" t="s">
        <v>371</v>
      </c>
    </row>
    <row r="21" spans="1:9">
      <c r="A21" s="223">
        <v>47</v>
      </c>
      <c r="B21" s="179">
        <v>2</v>
      </c>
      <c r="C21" s="224" t="s">
        <v>67</v>
      </c>
      <c r="D21" s="224" t="s">
        <v>48</v>
      </c>
      <c r="E21" s="224" t="s">
        <v>59</v>
      </c>
      <c r="F21" s="225">
        <v>7.0023148148148147E-4</v>
      </c>
      <c r="G21" s="165">
        <f t="shared" si="1"/>
        <v>5.9519675925925929E-4</v>
      </c>
      <c r="H21" s="164">
        <v>6.9328703703703696E-4</v>
      </c>
      <c r="I21" s="226" t="s">
        <v>374</v>
      </c>
    </row>
    <row r="22" spans="1:9">
      <c r="A22" s="3">
        <v>60</v>
      </c>
      <c r="B22" s="3">
        <v>5</v>
      </c>
      <c r="C22" s="119" t="s">
        <v>300</v>
      </c>
      <c r="D22" s="119" t="s">
        <v>301</v>
      </c>
      <c r="E22" s="117" t="s">
        <v>68</v>
      </c>
      <c r="F22" s="108">
        <v>7.175925925925927E-4</v>
      </c>
      <c r="G22" s="74">
        <f t="shared" si="1"/>
        <v>6.0995370370370381E-4</v>
      </c>
      <c r="H22" s="122">
        <v>7.0902777777777772E-4</v>
      </c>
      <c r="I22" s="191" t="s">
        <v>373</v>
      </c>
    </row>
    <row r="23" spans="1:9">
      <c r="A23" s="3">
        <v>50</v>
      </c>
      <c r="B23" s="3">
        <v>4</v>
      </c>
      <c r="C23" s="129" t="s">
        <v>63</v>
      </c>
      <c r="D23" s="129" t="s">
        <v>62</v>
      </c>
      <c r="E23" s="129" t="s">
        <v>59</v>
      </c>
      <c r="F23" s="122">
        <v>7.086805555555556E-4</v>
      </c>
      <c r="G23" s="74">
        <f t="shared" si="1"/>
        <v>6.0237847222222225E-4</v>
      </c>
      <c r="H23" s="122">
        <v>7.2013888888888876E-4</v>
      </c>
      <c r="I23" s="187" t="s">
        <v>375</v>
      </c>
    </row>
    <row r="24" spans="1:9">
      <c r="A24" s="3">
        <v>155</v>
      </c>
      <c r="B24" s="3">
        <v>7</v>
      </c>
      <c r="C24" s="116" t="s">
        <v>223</v>
      </c>
      <c r="D24" s="116" t="s">
        <v>224</v>
      </c>
      <c r="E24" s="116" t="s">
        <v>225</v>
      </c>
      <c r="F24" s="108">
        <v>7.3576388888888877E-4</v>
      </c>
      <c r="G24" s="74">
        <f t="shared" si="1"/>
        <v>6.2539930555555547E-4</v>
      </c>
      <c r="H24" s="108">
        <v>7.4583333333333348E-4</v>
      </c>
      <c r="I24" s="191" t="s">
        <v>377</v>
      </c>
    </row>
    <row r="25" spans="1:9">
      <c r="A25" s="3">
        <v>18</v>
      </c>
      <c r="B25" s="3">
        <v>6</v>
      </c>
      <c r="C25" s="176" t="s">
        <v>42</v>
      </c>
      <c r="D25" s="176" t="s">
        <v>41</v>
      </c>
      <c r="E25" s="176" t="s">
        <v>32</v>
      </c>
      <c r="F25" s="177">
        <v>7.2222222222222219E-4</v>
      </c>
      <c r="G25" s="74">
        <f t="shared" si="1"/>
        <v>6.1388888888888886E-4</v>
      </c>
      <c r="H25" s="198"/>
      <c r="I25" s="177"/>
    </row>
    <row r="27" spans="1:9" ht="18.75" customHeight="1">
      <c r="C27" s="61" t="s">
        <v>308</v>
      </c>
      <c r="E27" s="4"/>
      <c r="F27" s="4"/>
      <c r="I27" s="5"/>
    </row>
    <row r="28" spans="1:9" s="101" customFormat="1" ht="31.5" customHeight="1">
      <c r="A28" s="174" t="s">
        <v>320</v>
      </c>
      <c r="B28" s="174" t="s">
        <v>317</v>
      </c>
      <c r="C28" s="98" t="s">
        <v>5</v>
      </c>
      <c r="D28" s="98" t="s">
        <v>6</v>
      </c>
      <c r="E28" s="98" t="s">
        <v>7</v>
      </c>
      <c r="F28" s="65" t="s">
        <v>270</v>
      </c>
      <c r="G28" s="100" t="s">
        <v>281</v>
      </c>
      <c r="H28" s="83" t="s">
        <v>8</v>
      </c>
      <c r="I28" s="65" t="s">
        <v>372</v>
      </c>
    </row>
    <row r="29" spans="1:9">
      <c r="A29" s="3">
        <v>48</v>
      </c>
      <c r="B29" s="3">
        <v>3</v>
      </c>
      <c r="C29" s="129" t="s">
        <v>66</v>
      </c>
      <c r="D29" s="129" t="s">
        <v>65</v>
      </c>
      <c r="E29" s="129" t="s">
        <v>59</v>
      </c>
      <c r="F29" s="108">
        <v>7.7199074074074062E-4</v>
      </c>
      <c r="G29" s="74">
        <f t="shared" ref="G29:G34" si="2">F29*0.85</f>
        <v>6.5619212962962951E-4</v>
      </c>
      <c r="H29" s="108">
        <v>6.8495370370370368E-4</v>
      </c>
      <c r="I29" s="191" t="s">
        <v>371</v>
      </c>
    </row>
    <row r="30" spans="1:9">
      <c r="A30" s="223">
        <v>41</v>
      </c>
      <c r="B30" s="179">
        <v>2</v>
      </c>
      <c r="C30" s="224" t="s">
        <v>345</v>
      </c>
      <c r="D30" s="224" t="s">
        <v>346</v>
      </c>
      <c r="E30" s="224" t="s">
        <v>347</v>
      </c>
      <c r="F30" s="164">
        <v>7.6273148148148153E-4</v>
      </c>
      <c r="G30" s="165">
        <f t="shared" si="2"/>
        <v>6.4832175925925929E-4</v>
      </c>
      <c r="H30" s="164">
        <v>6.8668981481481489E-4</v>
      </c>
      <c r="I30" s="202" t="s">
        <v>374</v>
      </c>
    </row>
    <row r="31" spans="1:9">
      <c r="A31" s="3">
        <v>105</v>
      </c>
      <c r="B31" s="3">
        <v>4</v>
      </c>
      <c r="C31" s="117" t="s">
        <v>237</v>
      </c>
      <c r="D31" s="117" t="s">
        <v>238</v>
      </c>
      <c r="E31" s="117" t="s">
        <v>235</v>
      </c>
      <c r="F31" s="122">
        <v>7.7546296296296304E-4</v>
      </c>
      <c r="G31" s="74">
        <f t="shared" si="2"/>
        <v>6.5914351851851854E-4</v>
      </c>
      <c r="H31" s="108">
        <v>7.5879629629629637E-4</v>
      </c>
      <c r="I31" s="187" t="s">
        <v>373</v>
      </c>
    </row>
    <row r="32" spans="1:9">
      <c r="A32" s="3">
        <v>49</v>
      </c>
      <c r="B32" s="3">
        <v>6</v>
      </c>
      <c r="C32" s="129" t="s">
        <v>27</v>
      </c>
      <c r="D32" s="129" t="s">
        <v>64</v>
      </c>
      <c r="E32" s="129" t="s">
        <v>59</v>
      </c>
      <c r="F32" s="108">
        <v>8.0902777777777787E-4</v>
      </c>
      <c r="G32" s="74">
        <f t="shared" si="2"/>
        <v>6.8767361111111112E-4</v>
      </c>
      <c r="H32" s="187">
        <v>7.6805555555555568E-4</v>
      </c>
      <c r="I32" s="191" t="s">
        <v>375</v>
      </c>
    </row>
    <row r="33" spans="1:15">
      <c r="A33" s="3">
        <v>106</v>
      </c>
      <c r="B33" s="3">
        <v>5</v>
      </c>
      <c r="C33" s="117" t="s">
        <v>239</v>
      </c>
      <c r="D33" s="117" t="s">
        <v>240</v>
      </c>
      <c r="E33" s="117" t="s">
        <v>235</v>
      </c>
      <c r="F33" s="108">
        <v>7.9027777777777777E-4</v>
      </c>
      <c r="G33" s="74">
        <f t="shared" si="2"/>
        <v>6.7173611111111112E-4</v>
      </c>
      <c r="H33" s="108">
        <v>7.7812500000000006E-4</v>
      </c>
      <c r="I33" s="191" t="s">
        <v>377</v>
      </c>
    </row>
    <row r="34" spans="1:15">
      <c r="A34" s="3">
        <v>104</v>
      </c>
      <c r="B34" s="3">
        <v>7</v>
      </c>
      <c r="C34" s="117" t="s">
        <v>175</v>
      </c>
      <c r="D34" s="117" t="s">
        <v>236</v>
      </c>
      <c r="E34" s="117" t="s">
        <v>235</v>
      </c>
      <c r="F34" s="124">
        <v>8.1134259259259267E-4</v>
      </c>
      <c r="G34" s="74">
        <f t="shared" si="2"/>
        <v>6.8964120370370371E-4</v>
      </c>
      <c r="H34" s="108">
        <v>6.5694444444444437E-4</v>
      </c>
      <c r="I34" s="197" t="s">
        <v>376</v>
      </c>
    </row>
    <row r="36" spans="1:15" ht="18.75" customHeight="1">
      <c r="C36" s="61" t="s">
        <v>309</v>
      </c>
      <c r="E36" s="4"/>
      <c r="F36" s="4"/>
      <c r="I36" s="5"/>
    </row>
    <row r="37" spans="1:15" s="101" customFormat="1" ht="31.5" customHeight="1">
      <c r="A37" s="174" t="s">
        <v>320</v>
      </c>
      <c r="B37" s="174" t="s">
        <v>317</v>
      </c>
      <c r="C37" s="98" t="s">
        <v>5</v>
      </c>
      <c r="D37" s="98" t="s">
        <v>6</v>
      </c>
      <c r="E37" s="98" t="s">
        <v>7</v>
      </c>
      <c r="F37" s="65" t="s">
        <v>270</v>
      </c>
      <c r="G37" s="100" t="s">
        <v>281</v>
      </c>
      <c r="H37" s="83" t="s">
        <v>8</v>
      </c>
      <c r="I37" s="65" t="s">
        <v>372</v>
      </c>
      <c r="J37" s="161"/>
      <c r="K37" s="161"/>
      <c r="L37" s="161"/>
      <c r="M37" s="113"/>
      <c r="N37" s="85"/>
      <c r="O37" s="112"/>
    </row>
    <row r="38" spans="1:15" customFormat="1">
      <c r="A38" s="3">
        <v>90</v>
      </c>
      <c r="B38" s="3">
        <v>5</v>
      </c>
      <c r="C38" s="227" t="s">
        <v>42</v>
      </c>
      <c r="D38" s="167" t="s">
        <v>101</v>
      </c>
      <c r="E38" s="167" t="s">
        <v>100</v>
      </c>
      <c r="F38" s="228">
        <v>8.5798611111111112E-4</v>
      </c>
      <c r="G38" s="74">
        <f t="shared" ref="G38:G43" si="3">F38*0.85</f>
        <v>7.2928819444444441E-4</v>
      </c>
      <c r="H38" s="203" t="s">
        <v>383</v>
      </c>
      <c r="I38" s="229" t="s">
        <v>371</v>
      </c>
    </row>
    <row r="39" spans="1:15">
      <c r="A39" s="3">
        <v>39</v>
      </c>
      <c r="B39" s="3">
        <v>7</v>
      </c>
      <c r="C39" s="117" t="s">
        <v>63</v>
      </c>
      <c r="D39" s="117" t="s">
        <v>303</v>
      </c>
      <c r="E39" s="116" t="s">
        <v>246</v>
      </c>
      <c r="F39" s="108">
        <v>8.6342592592592591E-4</v>
      </c>
      <c r="G39" s="74">
        <f t="shared" si="3"/>
        <v>7.3391203703703704E-4</v>
      </c>
      <c r="H39" s="122">
        <v>7.8356481481481495E-4</v>
      </c>
      <c r="I39" s="191" t="s">
        <v>374</v>
      </c>
    </row>
    <row r="40" spans="1:15">
      <c r="A40" s="3">
        <v>40</v>
      </c>
      <c r="B40" s="3">
        <v>6</v>
      </c>
      <c r="C40" s="123" t="s">
        <v>36</v>
      </c>
      <c r="D40" s="123" t="s">
        <v>302</v>
      </c>
      <c r="E40" s="116" t="s">
        <v>246</v>
      </c>
      <c r="F40" s="108">
        <v>8.6226851851851861E-4</v>
      </c>
      <c r="G40" s="74">
        <f t="shared" si="3"/>
        <v>7.3292824074074081E-4</v>
      </c>
      <c r="H40" s="122">
        <v>8.3206018518518514E-4</v>
      </c>
      <c r="I40" s="191" t="s">
        <v>373</v>
      </c>
    </row>
    <row r="41" spans="1:15">
      <c r="A41" s="3">
        <v>109</v>
      </c>
      <c r="B41" s="3">
        <v>4</v>
      </c>
      <c r="C41" s="117" t="s">
        <v>63</v>
      </c>
      <c r="D41" s="117" t="s">
        <v>268</v>
      </c>
      <c r="E41" s="50" t="s">
        <v>112</v>
      </c>
      <c r="F41" s="122">
        <v>8.3333333333333339E-4</v>
      </c>
      <c r="G41" s="74">
        <f t="shared" si="3"/>
        <v>7.0833333333333338E-4</v>
      </c>
      <c r="H41" s="146">
        <v>8.3333333333333339E-4</v>
      </c>
      <c r="I41" s="187" t="s">
        <v>375</v>
      </c>
    </row>
    <row r="42" spans="1:15">
      <c r="A42" s="3">
        <v>121</v>
      </c>
      <c r="B42" s="3">
        <v>3</v>
      </c>
      <c r="C42" s="117" t="s">
        <v>73</v>
      </c>
      <c r="D42" s="117" t="s">
        <v>126</v>
      </c>
      <c r="E42" s="12" t="s">
        <v>118</v>
      </c>
      <c r="F42" s="122">
        <v>8.3263888888888895E-4</v>
      </c>
      <c r="G42" s="74">
        <f t="shared" si="3"/>
        <v>7.0774305555555553E-4</v>
      </c>
      <c r="H42" s="122">
        <v>8.3553240740740734E-4</v>
      </c>
      <c r="I42" s="187" t="s">
        <v>377</v>
      </c>
    </row>
    <row r="43" spans="1:15" ht="15.75">
      <c r="A43" s="3">
        <v>119</v>
      </c>
      <c r="B43" s="3">
        <v>2</v>
      </c>
      <c r="C43" s="13" t="s">
        <v>355</v>
      </c>
      <c r="D43" s="13" t="s">
        <v>356</v>
      </c>
      <c r="E43" s="12" t="s">
        <v>118</v>
      </c>
      <c r="F43" s="171">
        <v>8.1400462962962947E-4</v>
      </c>
      <c r="G43" s="74">
        <f t="shared" si="3"/>
        <v>6.9190393518518505E-4</v>
      </c>
      <c r="H43" s="39">
        <v>6.7060185185185191E-4</v>
      </c>
      <c r="I43" s="187" t="s">
        <v>376</v>
      </c>
    </row>
    <row r="44" spans="1:15" ht="19.5" customHeight="1">
      <c r="C44" s="60" t="s">
        <v>299</v>
      </c>
      <c r="E44" s="4"/>
      <c r="F44" s="4"/>
      <c r="I44" s="5"/>
    </row>
    <row r="45" spans="1:15" ht="18.75" customHeight="1">
      <c r="C45" s="61" t="s">
        <v>310</v>
      </c>
      <c r="E45" s="4"/>
      <c r="F45" s="4"/>
      <c r="I45" s="5"/>
    </row>
    <row r="46" spans="1:15" s="101" customFormat="1" ht="31.5" customHeight="1">
      <c r="A46" s="174" t="s">
        <v>320</v>
      </c>
      <c r="B46" s="174" t="s">
        <v>317</v>
      </c>
      <c r="C46" s="98" t="s">
        <v>5</v>
      </c>
      <c r="D46" s="98" t="s">
        <v>6</v>
      </c>
      <c r="E46" s="98" t="s">
        <v>7</v>
      </c>
      <c r="F46" s="65" t="s">
        <v>270</v>
      </c>
      <c r="G46" s="100" t="s">
        <v>281</v>
      </c>
      <c r="H46" s="83" t="s">
        <v>8</v>
      </c>
      <c r="I46" s="65" t="s">
        <v>372</v>
      </c>
    </row>
    <row r="47" spans="1:15">
      <c r="A47" s="3">
        <v>72</v>
      </c>
      <c r="B47" s="3">
        <v>3</v>
      </c>
      <c r="C47" s="127" t="s">
        <v>304</v>
      </c>
      <c r="D47" s="127" t="s">
        <v>305</v>
      </c>
      <c r="E47" s="128" t="s">
        <v>247</v>
      </c>
      <c r="F47" s="108">
        <v>8.9120370370370362E-4</v>
      </c>
      <c r="G47" s="74">
        <f t="shared" ref="G47:G52" si="4">F47*0.85</f>
        <v>7.5752314814814801E-4</v>
      </c>
      <c r="H47" s="118">
        <v>7.7928240740740746E-4</v>
      </c>
      <c r="I47" s="191" t="s">
        <v>371</v>
      </c>
    </row>
    <row r="48" spans="1:15">
      <c r="A48" s="3">
        <v>120</v>
      </c>
      <c r="B48" s="3">
        <v>6</v>
      </c>
      <c r="C48" s="117" t="s">
        <v>3</v>
      </c>
      <c r="D48" s="117" t="s">
        <v>129</v>
      </c>
      <c r="E48" s="12" t="s">
        <v>118</v>
      </c>
      <c r="F48" s="118">
        <v>9.494212962962963E-4</v>
      </c>
      <c r="G48" s="74">
        <f t="shared" si="4"/>
        <v>8.0700810185185183E-4</v>
      </c>
      <c r="H48" s="122">
        <v>8.3738425925925918E-4</v>
      </c>
      <c r="I48" s="205" t="s">
        <v>374</v>
      </c>
    </row>
    <row r="49" spans="1:9">
      <c r="A49" s="3">
        <v>73</v>
      </c>
      <c r="B49" s="3">
        <v>4</v>
      </c>
      <c r="C49" s="127" t="s">
        <v>27</v>
      </c>
      <c r="D49" s="127" t="s">
        <v>306</v>
      </c>
      <c r="E49" s="128" t="s">
        <v>247</v>
      </c>
      <c r="F49" s="122">
        <v>9.2592592592592585E-4</v>
      </c>
      <c r="G49" s="74">
        <f t="shared" si="4"/>
        <v>7.8703703703703694E-4</v>
      </c>
      <c r="H49" s="204" t="s">
        <v>384</v>
      </c>
      <c r="I49" s="187" t="s">
        <v>373</v>
      </c>
    </row>
    <row r="50" spans="1:9">
      <c r="A50" s="3">
        <v>118</v>
      </c>
      <c r="B50" s="3">
        <v>5</v>
      </c>
      <c r="C50" s="117" t="s">
        <v>49</v>
      </c>
      <c r="D50" s="117" t="s">
        <v>130</v>
      </c>
      <c r="E50" s="117" t="s">
        <v>118</v>
      </c>
      <c r="F50" s="122">
        <v>9.3877314814814821E-4</v>
      </c>
      <c r="G50" s="74">
        <f t="shared" si="4"/>
        <v>7.9795717592592592E-4</v>
      </c>
      <c r="H50" s="122">
        <v>9.1342592592592593E-4</v>
      </c>
      <c r="I50" s="187" t="s">
        <v>375</v>
      </c>
    </row>
    <row r="51" spans="1:9">
      <c r="A51" s="3">
        <v>20</v>
      </c>
      <c r="B51" s="3">
        <v>7</v>
      </c>
      <c r="C51" s="117" t="s">
        <v>34</v>
      </c>
      <c r="D51" s="117" t="s">
        <v>33</v>
      </c>
      <c r="E51" s="117" t="s">
        <v>32</v>
      </c>
      <c r="F51" s="122">
        <v>9.5138888888888888E-4</v>
      </c>
      <c r="G51" s="74">
        <f t="shared" si="4"/>
        <v>8.0868055555555554E-4</v>
      </c>
      <c r="H51" s="122">
        <v>9.2430555555555549E-4</v>
      </c>
      <c r="I51" s="187" t="s">
        <v>377</v>
      </c>
    </row>
    <row r="52" spans="1:9">
      <c r="A52" s="178">
        <v>130</v>
      </c>
      <c r="B52" s="3">
        <v>2</v>
      </c>
      <c r="C52" s="168" t="s">
        <v>348</v>
      </c>
      <c r="D52" s="176" t="s">
        <v>367</v>
      </c>
      <c r="E52" s="166" t="s">
        <v>134</v>
      </c>
      <c r="F52" s="108">
        <v>8.6805555555555551E-4</v>
      </c>
      <c r="G52" s="74">
        <f t="shared" si="4"/>
        <v>7.378472222222222E-4</v>
      </c>
      <c r="H52" s="122">
        <v>9.9849537037037029E-4</v>
      </c>
      <c r="I52" s="191" t="s">
        <v>382</v>
      </c>
    </row>
    <row r="53" spans="1:9">
      <c r="C53" s="112"/>
      <c r="D53" s="112"/>
      <c r="E53" s="112"/>
      <c r="F53" s="173"/>
      <c r="G53" s="85"/>
      <c r="H53" s="199"/>
      <c r="I53" s="173"/>
    </row>
    <row r="54" spans="1:9" ht="18.75" customHeight="1">
      <c r="C54" s="61" t="s">
        <v>311</v>
      </c>
      <c r="E54" s="4"/>
      <c r="F54" s="4"/>
      <c r="I54" s="5"/>
    </row>
    <row r="55" spans="1:9" s="101" customFormat="1" ht="31.5" customHeight="1">
      <c r="A55" s="174" t="s">
        <v>320</v>
      </c>
      <c r="B55" s="174" t="s">
        <v>317</v>
      </c>
      <c r="C55" s="98" t="s">
        <v>5</v>
      </c>
      <c r="D55" s="98" t="s">
        <v>6</v>
      </c>
      <c r="E55" s="98" t="s">
        <v>7</v>
      </c>
      <c r="F55" s="65" t="s">
        <v>270</v>
      </c>
      <c r="G55" s="100" t="s">
        <v>281</v>
      </c>
      <c r="H55" s="83" t="s">
        <v>8</v>
      </c>
      <c r="I55" s="65" t="s">
        <v>372</v>
      </c>
    </row>
    <row r="56" spans="1:9">
      <c r="A56" s="3">
        <v>161</v>
      </c>
      <c r="B56" s="3">
        <v>2</v>
      </c>
      <c r="C56" s="116" t="s">
        <v>188</v>
      </c>
      <c r="D56" s="116" t="s">
        <v>187</v>
      </c>
      <c r="E56" s="116" t="s">
        <v>176</v>
      </c>
      <c r="F56" s="108">
        <v>9.8379629629629642E-4</v>
      </c>
      <c r="G56" s="74">
        <f t="shared" ref="G56:G61" si="5">F56*0.85</f>
        <v>8.3622685185185189E-4</v>
      </c>
      <c r="H56" s="122">
        <v>8.688657407407408E-4</v>
      </c>
      <c r="I56" s="191" t="s">
        <v>371</v>
      </c>
    </row>
    <row r="57" spans="1:9">
      <c r="A57" s="3">
        <v>54</v>
      </c>
      <c r="B57" s="3">
        <v>4</v>
      </c>
      <c r="C57" s="116" t="s">
        <v>215</v>
      </c>
      <c r="D57" s="116" t="s">
        <v>216</v>
      </c>
      <c r="E57" s="117" t="s">
        <v>217</v>
      </c>
      <c r="F57" s="124">
        <v>9.9537037037037042E-4</v>
      </c>
      <c r="G57" s="74">
        <f t="shared" si="5"/>
        <v>8.4606481481481479E-4</v>
      </c>
      <c r="H57" s="108">
        <v>8.7928240740740751E-4</v>
      </c>
      <c r="I57" s="197" t="s">
        <v>374</v>
      </c>
    </row>
    <row r="58" spans="1:9">
      <c r="A58" s="3">
        <v>63</v>
      </c>
      <c r="B58" s="3">
        <v>3</v>
      </c>
      <c r="C58" s="119" t="s">
        <v>0</v>
      </c>
      <c r="D58" s="119" t="s">
        <v>71</v>
      </c>
      <c r="E58" s="119" t="s">
        <v>69</v>
      </c>
      <c r="F58" s="108">
        <v>9.9189814814814822E-4</v>
      </c>
      <c r="G58" s="74">
        <f t="shared" si="5"/>
        <v>8.4311342592592597E-4</v>
      </c>
      <c r="H58" s="122">
        <v>1.1579861111111112E-3</v>
      </c>
      <c r="I58" s="191" t="s">
        <v>373</v>
      </c>
    </row>
    <row r="59" spans="1:9">
      <c r="A59" s="178">
        <v>122</v>
      </c>
      <c r="B59" s="3">
        <v>7</v>
      </c>
      <c r="C59" s="126" t="s">
        <v>48</v>
      </c>
      <c r="D59" s="30" t="s">
        <v>349</v>
      </c>
      <c r="E59" s="32" t="s">
        <v>350</v>
      </c>
      <c r="F59" s="108">
        <v>1.0740740740740741E-3</v>
      </c>
      <c r="G59" s="74">
        <f t="shared" si="5"/>
        <v>9.1296296296296297E-4</v>
      </c>
      <c r="H59" s="124">
        <v>1.200925925925926E-3</v>
      </c>
      <c r="I59" s="191" t="s">
        <v>375</v>
      </c>
    </row>
    <row r="60" spans="1:9">
      <c r="A60" s="3">
        <v>132</v>
      </c>
      <c r="B60" s="3">
        <v>6</v>
      </c>
      <c r="C60" s="126" t="s">
        <v>66</v>
      </c>
      <c r="D60" s="30" t="s">
        <v>139</v>
      </c>
      <c r="E60" s="32" t="s">
        <v>134</v>
      </c>
      <c r="F60" s="108">
        <v>1.0416666666666667E-3</v>
      </c>
      <c r="G60" s="74">
        <f t="shared" si="5"/>
        <v>8.8541666666666662E-4</v>
      </c>
      <c r="H60" s="124">
        <v>7.3981481481481478E-4</v>
      </c>
      <c r="I60" s="191" t="s">
        <v>376</v>
      </c>
    </row>
    <row r="61" spans="1:9">
      <c r="A61" s="3">
        <v>145</v>
      </c>
      <c r="B61" s="3">
        <v>5</v>
      </c>
      <c r="C61" s="125" t="s">
        <v>175</v>
      </c>
      <c r="D61" s="125" t="s">
        <v>174</v>
      </c>
      <c r="E61" s="123" t="s">
        <v>158</v>
      </c>
      <c r="F61" s="122">
        <v>1.0238425925925925E-3</v>
      </c>
      <c r="G61" s="74">
        <f t="shared" si="5"/>
        <v>8.7026620370370361E-4</v>
      </c>
      <c r="H61" s="200"/>
      <c r="I61" s="122"/>
    </row>
    <row r="62" spans="1:9">
      <c r="A62" s="180"/>
      <c r="C62" s="115"/>
      <c r="D62" s="110"/>
      <c r="E62" s="111"/>
      <c r="F62" s="109"/>
      <c r="G62" s="114"/>
      <c r="H62" s="201"/>
      <c r="I62" s="109"/>
    </row>
    <row r="63" spans="1:9" ht="18.75" customHeight="1">
      <c r="C63" s="61" t="s">
        <v>312</v>
      </c>
      <c r="E63" s="4"/>
      <c r="F63" s="4"/>
      <c r="I63" s="5"/>
    </row>
    <row r="64" spans="1:9" s="101" customFormat="1" ht="31.5" customHeight="1">
      <c r="A64" s="174" t="s">
        <v>320</v>
      </c>
      <c r="B64" s="174" t="s">
        <v>317</v>
      </c>
      <c r="C64" s="98" t="s">
        <v>5</v>
      </c>
      <c r="D64" s="98" t="s">
        <v>6</v>
      </c>
      <c r="E64" s="98" t="s">
        <v>7</v>
      </c>
      <c r="F64" s="65" t="s">
        <v>270</v>
      </c>
      <c r="G64" s="100" t="s">
        <v>281</v>
      </c>
      <c r="H64" s="83" t="s">
        <v>8</v>
      </c>
      <c r="I64" s="65" t="s">
        <v>372</v>
      </c>
    </row>
    <row r="65" spans="1:9">
      <c r="A65" s="3">
        <v>169</v>
      </c>
      <c r="B65" s="3">
        <v>2</v>
      </c>
      <c r="C65" s="116" t="s">
        <v>251</v>
      </c>
      <c r="D65" s="116" t="s">
        <v>252</v>
      </c>
      <c r="E65" s="116" t="s">
        <v>253</v>
      </c>
      <c r="F65" s="108">
        <v>1.1226851851851851E-3</v>
      </c>
      <c r="G65" s="74">
        <f>F65*0.85</f>
        <v>9.5428240740740727E-4</v>
      </c>
      <c r="H65" s="108">
        <v>9.7986111111111125E-4</v>
      </c>
      <c r="I65" s="191" t="s">
        <v>371</v>
      </c>
    </row>
    <row r="66" spans="1:9">
      <c r="A66" s="3">
        <v>62</v>
      </c>
      <c r="B66" s="3">
        <v>5</v>
      </c>
      <c r="C66" s="117" t="s">
        <v>73</v>
      </c>
      <c r="D66" s="117" t="s">
        <v>72</v>
      </c>
      <c r="E66" s="119" t="s">
        <v>69</v>
      </c>
      <c r="F66" s="108">
        <v>1.1574074074074073E-3</v>
      </c>
      <c r="G66" s="74">
        <f>F66*0.85</f>
        <v>9.837962962962962E-4</v>
      </c>
      <c r="H66" s="122">
        <v>1.2547453703703703E-3</v>
      </c>
      <c r="I66" s="191" t="s">
        <v>374</v>
      </c>
    </row>
    <row r="67" spans="1:9">
      <c r="A67" s="3">
        <v>123</v>
      </c>
      <c r="B67" s="3">
        <v>3</v>
      </c>
      <c r="C67" s="117" t="s">
        <v>128</v>
      </c>
      <c r="D67" s="117" t="s">
        <v>127</v>
      </c>
      <c r="E67" s="12" t="s">
        <v>118</v>
      </c>
      <c r="F67" s="118">
        <v>1.133912037037037E-3</v>
      </c>
      <c r="G67" s="74">
        <f>F67*0.85</f>
        <v>9.6382523148148141E-4</v>
      </c>
      <c r="H67" s="122">
        <v>1.2618055555555557E-3</v>
      </c>
      <c r="I67" s="205" t="s">
        <v>373</v>
      </c>
    </row>
    <row r="68" spans="1:9">
      <c r="A68" s="178">
        <v>79</v>
      </c>
      <c r="B68" s="3">
        <v>6</v>
      </c>
      <c r="C68" s="2" t="s">
        <v>357</v>
      </c>
      <c r="D68" s="2" t="s">
        <v>358</v>
      </c>
      <c r="E68" s="168" t="s">
        <v>351</v>
      </c>
      <c r="F68" s="147">
        <v>1.6782407407407406E-3</v>
      </c>
      <c r="G68" s="74">
        <f>F68*0.85</f>
        <v>1.4265046296296293E-3</v>
      </c>
      <c r="H68" s="34">
        <v>1.5024305555555555E-3</v>
      </c>
      <c r="I68" s="191" t="s">
        <v>375</v>
      </c>
    </row>
    <row r="69" spans="1:9">
      <c r="A69" s="3">
        <v>131</v>
      </c>
      <c r="B69" s="3">
        <v>4</v>
      </c>
      <c r="C69" s="120" t="s">
        <v>141</v>
      </c>
      <c r="D69" s="121" t="s">
        <v>140</v>
      </c>
      <c r="E69" s="32" t="s">
        <v>134</v>
      </c>
      <c r="F69" s="122">
        <v>1.1342592592592591E-3</v>
      </c>
      <c r="G69" s="74">
        <f>F69*0.85</f>
        <v>9.6412037037037017E-4</v>
      </c>
      <c r="H69" s="200"/>
      <c r="I69" s="122"/>
    </row>
  </sheetData>
  <sortState ref="A65:I69">
    <sortCondition ref="I65:I69"/>
  </sortState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I37"/>
  <sheetViews>
    <sheetView topLeftCell="A25" workbookViewId="0">
      <selection activeCell="G46" sqref="G46"/>
    </sheetView>
  </sheetViews>
  <sheetFormatPr defaultRowHeight="15"/>
  <cols>
    <col min="1" max="2" width="4.7109375" style="5" customWidth="1"/>
    <col min="3" max="3" width="10.7109375" style="4" customWidth="1"/>
    <col min="4" max="4" width="11.7109375" style="4" customWidth="1"/>
    <col min="5" max="5" width="20.7109375" style="41" customWidth="1"/>
    <col min="6" max="6" width="9.28515625" style="134" customWidth="1"/>
    <col min="7" max="7" width="9.28515625" style="4" customWidth="1"/>
    <col min="8" max="8" width="9.28515625" style="5" customWidth="1"/>
    <col min="9" max="9" width="5.85546875" style="134" customWidth="1"/>
    <col min="10" max="16384" width="9.140625" style="4"/>
  </cols>
  <sheetData>
    <row r="1" spans="1:9" ht="23.25">
      <c r="C1" s="60" t="s">
        <v>329</v>
      </c>
    </row>
    <row r="2" spans="1:9" ht="15" customHeight="1">
      <c r="C2" s="60"/>
    </row>
    <row r="3" spans="1:9" ht="16.5" customHeight="1">
      <c r="C3" s="61" t="s">
        <v>273</v>
      </c>
      <c r="D3" s="151"/>
    </row>
    <row r="4" spans="1:9" s="64" customFormat="1" ht="33" customHeight="1">
      <c r="A4" s="174" t="s">
        <v>321</v>
      </c>
      <c r="B4" s="174" t="s">
        <v>317</v>
      </c>
      <c r="C4" s="135" t="s">
        <v>5</v>
      </c>
      <c r="D4" s="135" t="s">
        <v>6</v>
      </c>
      <c r="E4" s="98" t="s">
        <v>7</v>
      </c>
      <c r="F4" s="65" t="s">
        <v>270</v>
      </c>
      <c r="G4" s="100" t="s">
        <v>281</v>
      </c>
      <c r="H4" s="83" t="s">
        <v>8</v>
      </c>
      <c r="I4" s="65" t="s">
        <v>372</v>
      </c>
    </row>
    <row r="5" spans="1:9">
      <c r="A5" s="3">
        <v>11</v>
      </c>
      <c r="B5" s="3">
        <v>2</v>
      </c>
      <c r="C5" s="2" t="s">
        <v>25</v>
      </c>
      <c r="D5" s="2" t="s">
        <v>24</v>
      </c>
      <c r="E5" s="27" t="s">
        <v>23</v>
      </c>
      <c r="F5" s="143">
        <v>3.4895833333333328E-4</v>
      </c>
      <c r="G5" s="153">
        <f>F5*0.8</f>
        <v>2.7916666666666666E-4</v>
      </c>
      <c r="H5" s="34">
        <v>3.1087962962962965E-4</v>
      </c>
      <c r="I5" s="187" t="s">
        <v>371</v>
      </c>
    </row>
    <row r="6" spans="1:9">
      <c r="A6" s="3">
        <v>38</v>
      </c>
      <c r="B6" s="3">
        <v>3</v>
      </c>
      <c r="C6" s="2" t="s">
        <v>115</v>
      </c>
      <c r="D6" s="2" t="s">
        <v>327</v>
      </c>
      <c r="E6" s="141" t="s">
        <v>250</v>
      </c>
      <c r="F6" s="48">
        <v>4.3055555555555555E-4</v>
      </c>
      <c r="G6" s="153">
        <f>F6*0.8</f>
        <v>3.4444444444444447E-4</v>
      </c>
      <c r="H6" s="153">
        <v>3.6782407407407407E-4</v>
      </c>
      <c r="I6" s="48" t="s">
        <v>374</v>
      </c>
    </row>
    <row r="7" spans="1:9">
      <c r="A7" s="3">
        <v>3</v>
      </c>
      <c r="B7" s="3">
        <v>4</v>
      </c>
      <c r="C7" s="1" t="s">
        <v>9</v>
      </c>
      <c r="D7" s="1" t="s">
        <v>363</v>
      </c>
      <c r="E7" s="29" t="s">
        <v>2</v>
      </c>
      <c r="F7" s="48">
        <v>4.4780092592592587E-4</v>
      </c>
      <c r="G7" s="153">
        <f>F7*0.8</f>
        <v>3.5824074074074073E-4</v>
      </c>
      <c r="H7" s="192"/>
      <c r="I7" s="48"/>
    </row>
    <row r="8" spans="1:9">
      <c r="C8" s="7"/>
      <c r="D8" s="7"/>
      <c r="E8" s="139"/>
      <c r="F8" s="185"/>
      <c r="G8" s="55"/>
      <c r="H8" s="193"/>
      <c r="I8" s="185"/>
    </row>
    <row r="9" spans="1:9" ht="16.5" customHeight="1">
      <c r="C9" s="61" t="s">
        <v>274</v>
      </c>
      <c r="D9" s="151"/>
    </row>
    <row r="10" spans="1:9" s="64" customFormat="1" ht="33" customHeight="1">
      <c r="A10" s="174" t="s">
        <v>321</v>
      </c>
      <c r="B10" s="174" t="s">
        <v>317</v>
      </c>
      <c r="C10" s="135" t="s">
        <v>5</v>
      </c>
      <c r="D10" s="135" t="s">
        <v>6</v>
      </c>
      <c r="E10" s="98" t="s">
        <v>7</v>
      </c>
      <c r="F10" s="65" t="s">
        <v>270</v>
      </c>
      <c r="G10" s="100" t="s">
        <v>281</v>
      </c>
      <c r="H10" s="83" t="s">
        <v>8</v>
      </c>
      <c r="I10" s="65" t="s">
        <v>372</v>
      </c>
    </row>
    <row r="11" spans="1:9">
      <c r="A11" s="3">
        <v>44</v>
      </c>
      <c r="B11" s="3">
        <v>3</v>
      </c>
      <c r="C11" s="2" t="s">
        <v>55</v>
      </c>
      <c r="D11" s="2" t="s">
        <v>54</v>
      </c>
      <c r="E11" s="27" t="s">
        <v>50</v>
      </c>
      <c r="F11" s="145">
        <v>4.6296296296296293E-4</v>
      </c>
      <c r="G11" s="153">
        <f>F11*0.8</f>
        <v>3.7037037037037035E-4</v>
      </c>
      <c r="H11" s="153">
        <v>3.8009259259259262E-4</v>
      </c>
      <c r="I11" s="187" t="s">
        <v>371</v>
      </c>
    </row>
    <row r="12" spans="1:9">
      <c r="A12" s="3">
        <v>151</v>
      </c>
      <c r="B12" s="3">
        <v>4</v>
      </c>
      <c r="C12" s="1" t="s">
        <v>231</v>
      </c>
      <c r="D12" s="1" t="s">
        <v>232</v>
      </c>
      <c r="E12" s="27" t="s">
        <v>225</v>
      </c>
      <c r="F12" s="144">
        <v>5.0173611111111111E-4</v>
      </c>
      <c r="G12" s="153">
        <f>F12*0.8</f>
        <v>4.013888888888889E-4</v>
      </c>
      <c r="H12" s="153">
        <v>5.0497685185185183E-4</v>
      </c>
      <c r="I12" s="144" t="s">
        <v>374</v>
      </c>
    </row>
    <row r="13" spans="1:9">
      <c r="A13" s="3">
        <v>9</v>
      </c>
      <c r="B13" s="3">
        <v>5</v>
      </c>
      <c r="C13" s="2" t="s">
        <v>343</v>
      </c>
      <c r="D13" s="2" t="s">
        <v>344</v>
      </c>
      <c r="E13" s="27" t="s">
        <v>18</v>
      </c>
      <c r="F13" s="44">
        <v>5.2314814814814824E-4</v>
      </c>
      <c r="G13" s="153">
        <f>F13*0.8</f>
        <v>4.1851851851851859E-4</v>
      </c>
      <c r="H13" s="153">
        <v>5.1134259259259253E-4</v>
      </c>
      <c r="I13" s="187" t="s">
        <v>373</v>
      </c>
    </row>
    <row r="15" spans="1:9" ht="16.5" customHeight="1">
      <c r="C15" s="61" t="s">
        <v>283</v>
      </c>
      <c r="D15" s="151"/>
    </row>
    <row r="16" spans="1:9" s="64" customFormat="1" ht="33" customHeight="1">
      <c r="A16" s="174" t="s">
        <v>321</v>
      </c>
      <c r="B16" s="174" t="s">
        <v>317</v>
      </c>
      <c r="C16" s="135" t="s">
        <v>5</v>
      </c>
      <c r="D16" s="135" t="s">
        <v>6</v>
      </c>
      <c r="E16" s="98" t="s">
        <v>7</v>
      </c>
      <c r="F16" s="65" t="s">
        <v>270</v>
      </c>
      <c r="G16" s="100" t="s">
        <v>281</v>
      </c>
      <c r="H16" s="83" t="s">
        <v>8</v>
      </c>
      <c r="I16" s="65" t="s">
        <v>372</v>
      </c>
    </row>
    <row r="17" spans="1:9">
      <c r="A17" s="3">
        <v>102</v>
      </c>
      <c r="B17" s="3">
        <v>3</v>
      </c>
      <c r="C17" s="1" t="s">
        <v>244</v>
      </c>
      <c r="D17" s="1" t="s">
        <v>245</v>
      </c>
      <c r="E17" s="27" t="s">
        <v>235</v>
      </c>
      <c r="F17" s="144">
        <v>5.7002314814814817E-4</v>
      </c>
      <c r="G17" s="153">
        <f>F17*0.8</f>
        <v>4.5601851851851858E-4</v>
      </c>
      <c r="H17" s="153">
        <v>5.5011574074074077E-4</v>
      </c>
      <c r="I17" s="144" t="s">
        <v>371</v>
      </c>
    </row>
    <row r="18" spans="1:9" ht="15.75">
      <c r="A18" s="3">
        <v>114</v>
      </c>
      <c r="B18" s="3">
        <v>2</v>
      </c>
      <c r="C18" s="13" t="s">
        <v>57</v>
      </c>
      <c r="D18" s="13" t="s">
        <v>124</v>
      </c>
      <c r="E18" s="30" t="s">
        <v>118</v>
      </c>
      <c r="F18" s="44">
        <v>5.6423611111111117E-4</v>
      </c>
      <c r="G18" s="153">
        <f>F18*0.8</f>
        <v>4.5138888888888898E-4</v>
      </c>
      <c r="H18" s="39">
        <v>5.7060185185185187E-4</v>
      </c>
      <c r="I18" s="187" t="s">
        <v>374</v>
      </c>
    </row>
    <row r="19" spans="1:9">
      <c r="A19" s="3">
        <v>45</v>
      </c>
      <c r="B19" s="3">
        <v>6</v>
      </c>
      <c r="C19" s="2" t="s">
        <v>57</v>
      </c>
      <c r="D19" s="2" t="s">
        <v>56</v>
      </c>
      <c r="E19" s="27" t="s">
        <v>50</v>
      </c>
      <c r="F19" s="147">
        <v>6.3368055555555552E-4</v>
      </c>
      <c r="G19" s="153">
        <f>F19*0.8</f>
        <v>5.0694444444444441E-4</v>
      </c>
      <c r="H19" s="34">
        <v>5.8750000000000002E-4</v>
      </c>
      <c r="I19" s="191" t="s">
        <v>373</v>
      </c>
    </row>
    <row r="20" spans="1:9">
      <c r="A20" s="3">
        <v>167</v>
      </c>
      <c r="B20" s="3">
        <v>5</v>
      </c>
      <c r="C20" s="2" t="s">
        <v>87</v>
      </c>
      <c r="D20" s="2" t="s">
        <v>86</v>
      </c>
      <c r="E20" s="27" t="s">
        <v>248</v>
      </c>
      <c r="F20" s="35">
        <v>5.7870370370370378E-4</v>
      </c>
      <c r="G20" s="153">
        <f>F20*0.8</f>
        <v>4.6296296296296303E-4</v>
      </c>
      <c r="H20" s="156">
        <v>7.2465277777777795E-4</v>
      </c>
      <c r="I20" s="191" t="s">
        <v>375</v>
      </c>
    </row>
    <row r="21" spans="1:9">
      <c r="A21" s="3">
        <v>166</v>
      </c>
      <c r="B21" s="3">
        <v>4</v>
      </c>
      <c r="C21" s="2" t="s">
        <v>89</v>
      </c>
      <c r="D21" s="2" t="s">
        <v>88</v>
      </c>
      <c r="E21" s="27" t="s">
        <v>248</v>
      </c>
      <c r="F21" s="146">
        <v>5.7870370370370378E-4</v>
      </c>
      <c r="G21" s="153">
        <f>F21*0.8</f>
        <v>4.6296296296296303E-4</v>
      </c>
      <c r="H21" s="156">
        <v>8.4895833333333318E-4</v>
      </c>
      <c r="I21" s="146" t="s">
        <v>377</v>
      </c>
    </row>
    <row r="22" spans="1:9">
      <c r="F22" s="40"/>
      <c r="G22" s="85"/>
      <c r="I22" s="40"/>
    </row>
    <row r="23" spans="1:9" ht="16.5" customHeight="1">
      <c r="C23" s="61" t="s">
        <v>308</v>
      </c>
      <c r="D23" s="151"/>
    </row>
    <row r="24" spans="1:9" s="64" customFormat="1" ht="33" customHeight="1">
      <c r="A24" s="174" t="s">
        <v>321</v>
      </c>
      <c r="B24" s="174" t="s">
        <v>317</v>
      </c>
      <c r="C24" s="135" t="s">
        <v>5</v>
      </c>
      <c r="D24" s="135" t="s">
        <v>6</v>
      </c>
      <c r="E24" s="98" t="s">
        <v>7</v>
      </c>
      <c r="F24" s="65" t="s">
        <v>270</v>
      </c>
      <c r="G24" s="100" t="s">
        <v>281</v>
      </c>
      <c r="H24" s="83" t="s">
        <v>8</v>
      </c>
      <c r="I24" s="65" t="s">
        <v>372</v>
      </c>
    </row>
    <row r="25" spans="1:9">
      <c r="A25" s="3">
        <v>70</v>
      </c>
      <c r="B25" s="3">
        <v>3</v>
      </c>
      <c r="C25" s="150" t="s">
        <v>325</v>
      </c>
      <c r="D25" s="150" t="s">
        <v>326</v>
      </c>
      <c r="E25" s="36" t="s">
        <v>247</v>
      </c>
      <c r="F25" s="148">
        <v>6.9444444444444447E-4</v>
      </c>
      <c r="G25" s="153">
        <f t="shared" ref="G25:G30" si="0">F25*0.8</f>
        <v>5.5555555555555556E-4</v>
      </c>
      <c r="H25" s="154">
        <v>6.1145833333333332E-4</v>
      </c>
      <c r="I25" s="205" t="s">
        <v>371</v>
      </c>
    </row>
    <row r="26" spans="1:9">
      <c r="A26" s="3">
        <v>128</v>
      </c>
      <c r="B26" s="3">
        <v>4</v>
      </c>
      <c r="C26" s="15" t="s">
        <v>138</v>
      </c>
      <c r="D26" s="15" t="s">
        <v>137</v>
      </c>
      <c r="E26" s="30" t="s">
        <v>134</v>
      </c>
      <c r="F26" s="148">
        <v>6.9444444444444447E-4</v>
      </c>
      <c r="G26" s="153">
        <f t="shared" si="0"/>
        <v>5.5555555555555556E-4</v>
      </c>
      <c r="H26" s="153">
        <v>6.1666666666666673E-4</v>
      </c>
      <c r="I26" s="205" t="s">
        <v>374</v>
      </c>
    </row>
    <row r="27" spans="1:9">
      <c r="A27" s="3">
        <v>108</v>
      </c>
      <c r="B27" s="3">
        <v>2</v>
      </c>
      <c r="C27" s="2" t="s">
        <v>113</v>
      </c>
      <c r="D27" s="2" t="s">
        <v>364</v>
      </c>
      <c r="E27" s="37" t="s">
        <v>112</v>
      </c>
      <c r="F27" s="148">
        <v>6.9444444444444447E-4</v>
      </c>
      <c r="G27" s="153">
        <f t="shared" si="0"/>
        <v>5.5555555555555556E-4</v>
      </c>
      <c r="H27" s="34">
        <v>6.9097222222222216E-4</v>
      </c>
      <c r="I27" s="205" t="s">
        <v>373</v>
      </c>
    </row>
    <row r="28" spans="1:9">
      <c r="A28" s="3">
        <v>144</v>
      </c>
      <c r="B28" s="3">
        <v>5</v>
      </c>
      <c r="C28" s="1" t="s">
        <v>169</v>
      </c>
      <c r="D28" s="1" t="s">
        <v>168</v>
      </c>
      <c r="E28" s="27" t="s">
        <v>158</v>
      </c>
      <c r="F28" s="45">
        <v>7.1180555555555548E-4</v>
      </c>
      <c r="G28" s="153">
        <f t="shared" si="0"/>
        <v>5.6944444444444436E-4</v>
      </c>
      <c r="H28" s="153">
        <v>7.3310185185185197E-4</v>
      </c>
      <c r="I28" s="45" t="s">
        <v>375</v>
      </c>
    </row>
    <row r="29" spans="1:9">
      <c r="A29" s="3">
        <v>23</v>
      </c>
      <c r="B29" s="3">
        <v>6</v>
      </c>
      <c r="C29" s="1" t="s">
        <v>99</v>
      </c>
      <c r="D29" s="1" t="s">
        <v>328</v>
      </c>
      <c r="E29" s="29" t="s">
        <v>46</v>
      </c>
      <c r="F29" s="44">
        <v>7.1412037037037028E-4</v>
      </c>
      <c r="G29" s="153">
        <f t="shared" si="0"/>
        <v>5.712962962962962E-4</v>
      </c>
      <c r="H29" s="153">
        <v>7.4085648148148155E-4</v>
      </c>
      <c r="I29" s="187" t="s">
        <v>377</v>
      </c>
    </row>
    <row r="30" spans="1:9" ht="15.75">
      <c r="A30" s="3">
        <v>115</v>
      </c>
      <c r="B30" s="3">
        <v>7</v>
      </c>
      <c r="C30" s="14" t="s">
        <v>123</v>
      </c>
      <c r="D30" s="14" t="s">
        <v>122</v>
      </c>
      <c r="E30" s="32" t="s">
        <v>118</v>
      </c>
      <c r="F30" s="149">
        <v>8.3993055555555557E-4</v>
      </c>
      <c r="G30" s="153">
        <f t="shared" si="0"/>
        <v>6.7194444444444452E-4</v>
      </c>
      <c r="H30" s="197">
        <v>5.6423611111111117E-4</v>
      </c>
      <c r="I30" s="197" t="s">
        <v>376</v>
      </c>
    </row>
    <row r="31" spans="1:9">
      <c r="C31" s="7"/>
      <c r="D31" s="7"/>
      <c r="E31" s="33"/>
      <c r="F31" s="142"/>
      <c r="G31" s="6"/>
      <c r="H31" s="193"/>
      <c r="I31" s="142"/>
    </row>
    <row r="32" spans="1:9">
      <c r="C32" s="7"/>
      <c r="D32" s="7"/>
      <c r="E32" s="33"/>
      <c r="F32" s="142"/>
      <c r="G32" s="6"/>
      <c r="H32" s="193"/>
      <c r="I32" s="142"/>
    </row>
    <row r="33" spans="1:9" ht="23.25">
      <c r="C33" s="60" t="s">
        <v>330</v>
      </c>
    </row>
    <row r="34" spans="1:9" s="64" customFormat="1" ht="33" customHeight="1">
      <c r="A34" s="174" t="s">
        <v>321</v>
      </c>
      <c r="B34" s="174" t="s">
        <v>317</v>
      </c>
      <c r="C34" s="135" t="s">
        <v>5</v>
      </c>
      <c r="D34" s="135" t="s">
        <v>6</v>
      </c>
      <c r="E34" s="98" t="s">
        <v>7</v>
      </c>
      <c r="F34" s="65" t="s">
        <v>270</v>
      </c>
      <c r="G34" s="100" t="s">
        <v>281</v>
      </c>
      <c r="H34" s="83" t="s">
        <v>8</v>
      </c>
      <c r="I34" s="65" t="s">
        <v>372</v>
      </c>
    </row>
    <row r="35" spans="1:9">
      <c r="A35" s="3">
        <v>26</v>
      </c>
      <c r="B35" s="3">
        <v>2</v>
      </c>
      <c r="C35" s="2" t="s">
        <v>206</v>
      </c>
      <c r="D35" s="2" t="s">
        <v>205</v>
      </c>
      <c r="E35" s="29" t="s">
        <v>201</v>
      </c>
      <c r="F35" s="44">
        <v>4.8611111111111104E-4</v>
      </c>
      <c r="G35" s="153">
        <f t="shared" ref="G35:G37" si="1">F35*0.8</f>
        <v>3.8888888888888887E-4</v>
      </c>
      <c r="H35" s="153">
        <v>4.2280092592592592E-4</v>
      </c>
      <c r="I35" s="187" t="s">
        <v>371</v>
      </c>
    </row>
    <row r="36" spans="1:9">
      <c r="A36" s="3">
        <v>34</v>
      </c>
      <c r="B36" s="3">
        <v>3</v>
      </c>
      <c r="C36" s="2" t="s">
        <v>38</v>
      </c>
      <c r="D36" s="2" t="s">
        <v>323</v>
      </c>
      <c r="E36" s="27" t="s">
        <v>246</v>
      </c>
      <c r="F36" s="44">
        <v>5.3472222222222224E-4</v>
      </c>
      <c r="G36" s="153">
        <f t="shared" si="1"/>
        <v>4.2777777777777779E-4</v>
      </c>
      <c r="H36" s="153">
        <v>5.4224537037037034E-4</v>
      </c>
      <c r="I36" s="187" t="s">
        <v>374</v>
      </c>
    </row>
    <row r="37" spans="1:9">
      <c r="A37" s="3">
        <v>99</v>
      </c>
      <c r="B37" s="3">
        <v>4</v>
      </c>
      <c r="C37" s="1" t="s">
        <v>322</v>
      </c>
      <c r="D37" s="1" t="s">
        <v>324</v>
      </c>
      <c r="E37" s="29" t="s">
        <v>249</v>
      </c>
      <c r="F37" s="44">
        <v>6.8518518518518527E-4</v>
      </c>
      <c r="G37" s="153">
        <f t="shared" si="1"/>
        <v>5.4814814814814819E-4</v>
      </c>
      <c r="H37" s="153">
        <v>5.2372685185185183E-4</v>
      </c>
      <c r="I37" s="187" t="s">
        <v>376</v>
      </c>
    </row>
  </sheetData>
  <sortState ref="A25:I30">
    <sortCondition ref="I25:I30"/>
  </sortState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I60"/>
  <sheetViews>
    <sheetView topLeftCell="A52" zoomScaleNormal="100" workbookViewId="0">
      <selection activeCell="N58" sqref="N58"/>
    </sheetView>
  </sheetViews>
  <sheetFormatPr defaultRowHeight="15"/>
  <cols>
    <col min="1" max="2" width="4.7109375" style="5" customWidth="1"/>
    <col min="3" max="3" width="10.7109375" style="4" customWidth="1"/>
    <col min="4" max="4" width="12.7109375" style="4" customWidth="1"/>
    <col min="5" max="5" width="20.7109375" style="41" customWidth="1"/>
    <col min="6" max="6" width="9.28515625" style="58" customWidth="1"/>
    <col min="7" max="8" width="9.28515625" style="5" customWidth="1"/>
    <col min="9" max="9" width="5.7109375" style="58" customWidth="1"/>
    <col min="10" max="16384" width="9.140625" style="4"/>
  </cols>
  <sheetData>
    <row r="1" spans="1:9" ht="23.25">
      <c r="C1" s="60" t="s">
        <v>331</v>
      </c>
    </row>
    <row r="2" spans="1:9" ht="15" customHeight="1">
      <c r="C2" s="60"/>
    </row>
    <row r="3" spans="1:9" ht="18.75">
      <c r="C3" s="61" t="s">
        <v>273</v>
      </c>
    </row>
    <row r="4" spans="1:9" s="64" customFormat="1" ht="30.75" customHeight="1">
      <c r="A4" s="174" t="s">
        <v>321</v>
      </c>
      <c r="B4" s="174" t="s">
        <v>317</v>
      </c>
      <c r="C4" s="135" t="s">
        <v>5</v>
      </c>
      <c r="D4" s="135" t="s">
        <v>6</v>
      </c>
      <c r="E4" s="99" t="s">
        <v>7</v>
      </c>
      <c r="F4" s="62" t="s">
        <v>270</v>
      </c>
      <c r="G4" s="83" t="s">
        <v>281</v>
      </c>
      <c r="H4" s="174" t="s">
        <v>8</v>
      </c>
      <c r="I4" s="62" t="s">
        <v>372</v>
      </c>
    </row>
    <row r="5" spans="1:9">
      <c r="A5" s="3">
        <v>1</v>
      </c>
      <c r="B5" s="3">
        <v>2</v>
      </c>
      <c r="C5" s="1" t="s">
        <v>0</v>
      </c>
      <c r="D5" s="1" t="s">
        <v>1</v>
      </c>
      <c r="E5" s="29" t="s">
        <v>2</v>
      </c>
      <c r="F5" s="74">
        <v>2.7511574074074076E-4</v>
      </c>
      <c r="G5" s="153">
        <f>F5*0.8</f>
        <v>2.2009259259259261E-4</v>
      </c>
      <c r="H5" s="3" t="s">
        <v>385</v>
      </c>
      <c r="I5" s="34" t="s">
        <v>371</v>
      </c>
    </row>
    <row r="6" spans="1:9">
      <c r="A6" s="3">
        <v>42</v>
      </c>
      <c r="B6" s="3">
        <v>5</v>
      </c>
      <c r="C6" s="9" t="s">
        <v>52</v>
      </c>
      <c r="D6" s="9" t="s">
        <v>51</v>
      </c>
      <c r="E6" s="28" t="s">
        <v>50</v>
      </c>
      <c r="F6" s="153">
        <v>3.5300925925925924E-4</v>
      </c>
      <c r="G6" s="153">
        <f>F6*0.8</f>
        <v>2.8240740740740738E-4</v>
      </c>
      <c r="H6" s="34">
        <v>3.1145833333333335E-4</v>
      </c>
      <c r="I6" s="153" t="s">
        <v>374</v>
      </c>
    </row>
    <row r="7" spans="1:9">
      <c r="A7" s="3">
        <v>18</v>
      </c>
      <c r="B7" s="3">
        <v>3</v>
      </c>
      <c r="C7" s="117" t="s">
        <v>42</v>
      </c>
      <c r="D7" s="117" t="s">
        <v>41</v>
      </c>
      <c r="E7" s="117" t="s">
        <v>32</v>
      </c>
      <c r="F7" s="122">
        <v>3.488425925925926E-4</v>
      </c>
      <c r="G7" s="74">
        <f>F7*0.85</f>
        <v>2.9651620370370368E-4</v>
      </c>
      <c r="H7" s="122">
        <v>3.2673611111111114E-4</v>
      </c>
      <c r="I7" s="187" t="s">
        <v>373</v>
      </c>
    </row>
    <row r="8" spans="1:9">
      <c r="A8" s="3">
        <v>101</v>
      </c>
      <c r="B8" s="3">
        <v>4</v>
      </c>
      <c r="C8" s="23" t="s">
        <v>66</v>
      </c>
      <c r="D8" s="23" t="s">
        <v>243</v>
      </c>
      <c r="E8" s="27" t="s">
        <v>235</v>
      </c>
      <c r="F8" s="34">
        <v>3.4872685185185186E-4</v>
      </c>
      <c r="G8" s="153">
        <f>F8*0.8</f>
        <v>2.7898148148148151E-4</v>
      </c>
      <c r="H8" s="34">
        <v>3.7442129629629631E-4</v>
      </c>
      <c r="I8" s="34" t="s">
        <v>375</v>
      </c>
    </row>
    <row r="10" spans="1:9" ht="18.75">
      <c r="C10" s="61" t="s">
        <v>274</v>
      </c>
    </row>
    <row r="11" spans="1:9" s="64" customFormat="1" ht="30.75" customHeight="1">
      <c r="A11" s="174" t="s">
        <v>321</v>
      </c>
      <c r="B11" s="174" t="s">
        <v>317</v>
      </c>
      <c r="C11" s="135" t="s">
        <v>5</v>
      </c>
      <c r="D11" s="135" t="s">
        <v>6</v>
      </c>
      <c r="E11" s="99" t="s">
        <v>7</v>
      </c>
      <c r="F11" s="62" t="s">
        <v>270</v>
      </c>
      <c r="G11" s="83" t="s">
        <v>281</v>
      </c>
      <c r="H11" s="174" t="s">
        <v>8</v>
      </c>
      <c r="I11" s="62" t="s">
        <v>372</v>
      </c>
    </row>
    <row r="12" spans="1:9">
      <c r="A12" s="3">
        <v>157</v>
      </c>
      <c r="B12" s="3">
        <v>3</v>
      </c>
      <c r="C12" s="21" t="s">
        <v>182</v>
      </c>
      <c r="D12" s="21" t="s">
        <v>181</v>
      </c>
      <c r="E12" s="27" t="s">
        <v>176</v>
      </c>
      <c r="F12" s="153">
        <v>3.8194444444444446E-4</v>
      </c>
      <c r="G12" s="153">
        <f t="shared" ref="G12:G17" si="0">F12*0.8</f>
        <v>3.055555555555556E-4</v>
      </c>
      <c r="H12" s="34">
        <v>3.6180555555555553E-4</v>
      </c>
      <c r="I12" s="153" t="s">
        <v>371</v>
      </c>
    </row>
    <row r="13" spans="1:9">
      <c r="A13" s="3">
        <v>164</v>
      </c>
      <c r="B13" s="3">
        <v>4</v>
      </c>
      <c r="C13" s="10" t="s">
        <v>83</v>
      </c>
      <c r="D13" s="10" t="s">
        <v>82</v>
      </c>
      <c r="E13" s="27" t="s">
        <v>248</v>
      </c>
      <c r="F13" s="155">
        <v>4.0509259259259258E-4</v>
      </c>
      <c r="G13" s="153">
        <f t="shared" si="0"/>
        <v>3.2407407407407406E-4</v>
      </c>
      <c r="H13" s="34">
        <v>3.6388888888888891E-4</v>
      </c>
      <c r="I13" s="155" t="s">
        <v>374</v>
      </c>
    </row>
    <row r="14" spans="1:9">
      <c r="A14" s="3">
        <v>37</v>
      </c>
      <c r="B14" s="3">
        <v>5</v>
      </c>
      <c r="C14" s="8" t="s">
        <v>34</v>
      </c>
      <c r="D14" s="8" t="s">
        <v>339</v>
      </c>
      <c r="E14" s="27" t="s">
        <v>246</v>
      </c>
      <c r="F14" s="153">
        <v>4.1550925925925918E-4</v>
      </c>
      <c r="G14" s="153">
        <f t="shared" si="0"/>
        <v>3.3240740740740735E-4</v>
      </c>
      <c r="H14" s="34">
        <v>3.6956018518518523E-4</v>
      </c>
      <c r="I14" s="153" t="s">
        <v>373</v>
      </c>
    </row>
    <row r="15" spans="1:9">
      <c r="A15" s="3">
        <v>170</v>
      </c>
      <c r="B15" s="3">
        <v>2</v>
      </c>
      <c r="C15" s="9" t="s">
        <v>193</v>
      </c>
      <c r="D15" s="9" t="s">
        <v>254</v>
      </c>
      <c r="E15" s="42" t="s">
        <v>253</v>
      </c>
      <c r="F15" s="153">
        <v>3.692129629629629E-4</v>
      </c>
      <c r="G15" s="153">
        <f t="shared" si="0"/>
        <v>2.9537037037037032E-4</v>
      </c>
      <c r="H15" s="34">
        <v>3.9085648148148156E-4</v>
      </c>
      <c r="I15" s="153" t="s">
        <v>375</v>
      </c>
    </row>
    <row r="16" spans="1:9">
      <c r="A16" s="3">
        <v>159</v>
      </c>
      <c r="B16" s="3">
        <v>6</v>
      </c>
      <c r="C16" s="20" t="s">
        <v>178</v>
      </c>
      <c r="D16" s="20" t="s">
        <v>177</v>
      </c>
      <c r="E16" s="28" t="s">
        <v>176</v>
      </c>
      <c r="F16" s="48">
        <v>4.1666666666666669E-4</v>
      </c>
      <c r="G16" s="153">
        <f t="shared" si="0"/>
        <v>3.3333333333333338E-4</v>
      </c>
      <c r="H16" s="34">
        <v>4.0983796296296292E-4</v>
      </c>
      <c r="I16" s="48" t="s">
        <v>377</v>
      </c>
    </row>
    <row r="17" spans="1:9">
      <c r="A17" s="3">
        <v>2</v>
      </c>
      <c r="B17" s="3">
        <v>7</v>
      </c>
      <c r="C17" s="1" t="s">
        <v>3</v>
      </c>
      <c r="D17" s="1" t="s">
        <v>4</v>
      </c>
      <c r="E17" s="29" t="s">
        <v>2</v>
      </c>
      <c r="F17" s="153">
        <v>4.1805555555555557E-4</v>
      </c>
      <c r="G17" s="153">
        <f t="shared" si="0"/>
        <v>3.344444444444445E-4</v>
      </c>
      <c r="H17" s="34">
        <v>4.965277777777777E-4</v>
      </c>
      <c r="I17" s="153" t="s">
        <v>382</v>
      </c>
    </row>
    <row r="18" spans="1:9">
      <c r="C18" s="7"/>
      <c r="D18" s="7"/>
      <c r="E18" s="139"/>
      <c r="F18" s="55"/>
      <c r="G18" s="55"/>
      <c r="I18" s="55"/>
    </row>
    <row r="19" spans="1:9" ht="18.75">
      <c r="C19" s="61" t="s">
        <v>283</v>
      </c>
    </row>
    <row r="20" spans="1:9" s="64" customFormat="1" ht="30.75" customHeight="1">
      <c r="A20" s="174" t="s">
        <v>321</v>
      </c>
      <c r="B20" s="174" t="s">
        <v>317</v>
      </c>
      <c r="C20" s="135" t="s">
        <v>5</v>
      </c>
      <c r="D20" s="135" t="s">
        <v>6</v>
      </c>
      <c r="E20" s="99" t="s">
        <v>7</v>
      </c>
      <c r="F20" s="62" t="s">
        <v>270</v>
      </c>
      <c r="G20" s="83" t="s">
        <v>281</v>
      </c>
      <c r="H20" s="174" t="s">
        <v>8</v>
      </c>
      <c r="I20" s="62" t="s">
        <v>372</v>
      </c>
    </row>
    <row r="21" spans="1:9">
      <c r="A21" s="3">
        <v>22</v>
      </c>
      <c r="B21" s="3">
        <v>4</v>
      </c>
      <c r="C21" s="2" t="s">
        <v>341</v>
      </c>
      <c r="D21" s="2" t="s">
        <v>340</v>
      </c>
      <c r="E21" s="27" t="s">
        <v>45</v>
      </c>
      <c r="F21" s="34">
        <v>4.6064814814814818E-4</v>
      </c>
      <c r="G21" s="153">
        <f t="shared" ref="G21:G26" si="1">F21*0.8</f>
        <v>3.6851851851851857E-4</v>
      </c>
      <c r="H21" s="34">
        <v>3.692129629629629E-4</v>
      </c>
      <c r="I21" s="34" t="s">
        <v>371</v>
      </c>
    </row>
    <row r="22" spans="1:9">
      <c r="A22" s="3">
        <v>43</v>
      </c>
      <c r="B22" s="3">
        <v>7</v>
      </c>
      <c r="C22" s="2" t="s">
        <v>28</v>
      </c>
      <c r="D22" s="2" t="s">
        <v>53</v>
      </c>
      <c r="E22" s="27" t="s">
        <v>50</v>
      </c>
      <c r="F22" s="153">
        <v>4.7453703703703704E-4</v>
      </c>
      <c r="G22" s="153">
        <f t="shared" si="1"/>
        <v>3.7962962962962966E-4</v>
      </c>
      <c r="H22" s="34">
        <v>4.0671296296296294E-4</v>
      </c>
      <c r="I22" s="153" t="s">
        <v>374</v>
      </c>
    </row>
    <row r="23" spans="1:9">
      <c r="A23" s="3">
        <v>158</v>
      </c>
      <c r="B23" s="3">
        <v>3</v>
      </c>
      <c r="C23" s="20" t="s">
        <v>180</v>
      </c>
      <c r="D23" s="20" t="s">
        <v>179</v>
      </c>
      <c r="E23" s="28" t="s">
        <v>176</v>
      </c>
      <c r="F23" s="153">
        <v>4.3981481481481481E-4</v>
      </c>
      <c r="G23" s="153">
        <f t="shared" si="1"/>
        <v>3.5185185185185189E-4</v>
      </c>
      <c r="H23" s="34">
        <v>4.1678240740740738E-4</v>
      </c>
      <c r="I23" s="153" t="s">
        <v>373</v>
      </c>
    </row>
    <row r="24" spans="1:9">
      <c r="A24" s="3">
        <v>36</v>
      </c>
      <c r="B24" s="3">
        <v>6</v>
      </c>
      <c r="C24" s="2" t="s">
        <v>361</v>
      </c>
      <c r="D24" s="2" t="s">
        <v>362</v>
      </c>
      <c r="E24" s="27" t="s">
        <v>246</v>
      </c>
      <c r="F24" s="153">
        <v>4.7453703703703704E-4</v>
      </c>
      <c r="G24" s="153">
        <f t="shared" si="1"/>
        <v>3.7962962962962966E-4</v>
      </c>
      <c r="H24" s="34">
        <v>5.0312499999999999E-4</v>
      </c>
      <c r="I24" s="153" t="s">
        <v>375</v>
      </c>
    </row>
    <row r="25" spans="1:9">
      <c r="A25" s="3">
        <v>127</v>
      </c>
      <c r="B25" s="3">
        <v>2</v>
      </c>
      <c r="C25" s="15" t="s">
        <v>136</v>
      </c>
      <c r="D25" s="15" t="s">
        <v>135</v>
      </c>
      <c r="E25" s="30" t="s">
        <v>134</v>
      </c>
      <c r="F25" s="34">
        <v>4.3981481481481481E-4</v>
      </c>
      <c r="G25" s="153">
        <f t="shared" si="1"/>
        <v>3.5185185185185189E-4</v>
      </c>
      <c r="H25" s="34">
        <v>5.3472222222222224E-4</v>
      </c>
      <c r="I25" s="34" t="s">
        <v>377</v>
      </c>
    </row>
    <row r="26" spans="1:9">
      <c r="A26" s="3">
        <v>27</v>
      </c>
      <c r="B26" s="3">
        <v>5</v>
      </c>
      <c r="C26" s="2" t="s">
        <v>27</v>
      </c>
      <c r="D26" s="2" t="s">
        <v>204</v>
      </c>
      <c r="E26" s="29" t="s">
        <v>201</v>
      </c>
      <c r="F26" s="34">
        <v>4.6296296296296293E-4</v>
      </c>
      <c r="G26" s="153">
        <f t="shared" si="1"/>
        <v>3.7037037037037035E-4</v>
      </c>
      <c r="H26" s="206">
        <v>3.381944444444444E-4</v>
      </c>
      <c r="I26" s="34" t="s">
        <v>376</v>
      </c>
    </row>
    <row r="27" spans="1:9">
      <c r="F27" s="55"/>
      <c r="G27" s="55"/>
      <c r="I27" s="55"/>
    </row>
    <row r="28" spans="1:9" ht="18.75">
      <c r="C28" s="61" t="s">
        <v>308</v>
      </c>
    </row>
    <row r="29" spans="1:9" s="64" customFormat="1" ht="30.75" customHeight="1">
      <c r="A29" s="174" t="s">
        <v>321</v>
      </c>
      <c r="B29" s="174" t="s">
        <v>317</v>
      </c>
      <c r="C29" s="135" t="s">
        <v>5</v>
      </c>
      <c r="D29" s="135" t="s">
        <v>6</v>
      </c>
      <c r="E29" s="99" t="s">
        <v>7</v>
      </c>
      <c r="F29" s="62" t="s">
        <v>270</v>
      </c>
      <c r="G29" s="83" t="s">
        <v>281</v>
      </c>
      <c r="H29" s="174" t="s">
        <v>8</v>
      </c>
      <c r="I29" s="62" t="s">
        <v>372</v>
      </c>
    </row>
    <row r="30" spans="1:9">
      <c r="A30" s="3">
        <v>35</v>
      </c>
      <c r="B30" s="3">
        <v>3</v>
      </c>
      <c r="C30" s="2" t="s">
        <v>34</v>
      </c>
      <c r="D30" s="2" t="s">
        <v>338</v>
      </c>
      <c r="E30" s="27" t="s">
        <v>246</v>
      </c>
      <c r="F30" s="34">
        <v>4.7569444444444444E-4</v>
      </c>
      <c r="G30" s="153">
        <f t="shared" ref="G30:G35" si="2">F30*0.8</f>
        <v>3.8055555555555558E-4</v>
      </c>
      <c r="H30" s="34">
        <v>4.884259259259259E-4</v>
      </c>
      <c r="I30" s="34" t="s">
        <v>371</v>
      </c>
    </row>
    <row r="31" spans="1:9">
      <c r="A31" s="3">
        <v>15</v>
      </c>
      <c r="B31" s="3">
        <v>4</v>
      </c>
      <c r="C31" s="2" t="s">
        <v>14</v>
      </c>
      <c r="D31" s="2" t="s">
        <v>31</v>
      </c>
      <c r="E31" s="27" t="s">
        <v>32</v>
      </c>
      <c r="F31" s="153">
        <v>4.9189814814814821E-4</v>
      </c>
      <c r="G31" s="153">
        <f t="shared" si="2"/>
        <v>3.9351851851851858E-4</v>
      </c>
      <c r="H31" s="34">
        <v>4.9444444444444438E-4</v>
      </c>
      <c r="I31" s="153" t="s">
        <v>374</v>
      </c>
    </row>
    <row r="32" spans="1:9">
      <c r="A32" s="3">
        <v>68</v>
      </c>
      <c r="B32" s="3">
        <v>0</v>
      </c>
      <c r="C32" s="150" t="s">
        <v>337</v>
      </c>
      <c r="D32" s="150" t="s">
        <v>365</v>
      </c>
      <c r="E32" s="36" t="s">
        <v>247</v>
      </c>
      <c r="F32" s="154">
        <v>5.2083333333333333E-4</v>
      </c>
      <c r="G32" s="153">
        <f t="shared" si="2"/>
        <v>4.1666666666666669E-4</v>
      </c>
      <c r="H32" s="34">
        <v>5.0416666666666676E-4</v>
      </c>
      <c r="I32" s="206" t="s">
        <v>373</v>
      </c>
    </row>
    <row r="33" spans="1:9">
      <c r="A33" s="3">
        <v>8</v>
      </c>
      <c r="B33" s="3">
        <v>6</v>
      </c>
      <c r="C33" s="2" t="s">
        <v>20</v>
      </c>
      <c r="D33" s="2" t="s">
        <v>19</v>
      </c>
      <c r="E33" s="27" t="s">
        <v>18</v>
      </c>
      <c r="F33" s="34">
        <v>5.3240740740740744E-4</v>
      </c>
      <c r="G33" s="153">
        <f t="shared" si="2"/>
        <v>4.2592592592592595E-4</v>
      </c>
      <c r="H33" s="34">
        <v>6.0949074074074063E-4</v>
      </c>
      <c r="I33" s="34" t="s">
        <v>375</v>
      </c>
    </row>
    <row r="34" spans="1:9">
      <c r="A34" s="3">
        <v>140</v>
      </c>
      <c r="B34" s="3">
        <v>5</v>
      </c>
      <c r="C34" s="1" t="s">
        <v>121</v>
      </c>
      <c r="D34" s="1" t="s">
        <v>162</v>
      </c>
      <c r="E34" s="27" t="s">
        <v>158</v>
      </c>
      <c r="F34" s="153">
        <v>4.9942129629629631E-4</v>
      </c>
      <c r="G34" s="153">
        <f t="shared" si="2"/>
        <v>3.9953703703703706E-4</v>
      </c>
      <c r="H34" s="3" t="s">
        <v>386</v>
      </c>
      <c r="I34" s="153" t="s">
        <v>377</v>
      </c>
    </row>
    <row r="35" spans="1:9" ht="15.75">
      <c r="A35" s="3">
        <v>113</v>
      </c>
      <c r="B35" s="3">
        <v>7</v>
      </c>
      <c r="C35" s="13" t="s">
        <v>78</v>
      </c>
      <c r="D35" s="13" t="s">
        <v>119</v>
      </c>
      <c r="E35" s="30" t="s">
        <v>118</v>
      </c>
      <c r="F35" s="48">
        <v>5.8680555555555558E-4</v>
      </c>
      <c r="G35" s="153">
        <f t="shared" si="2"/>
        <v>4.6944444444444448E-4</v>
      </c>
      <c r="H35" s="34">
        <v>4.3217592592592597E-4</v>
      </c>
      <c r="I35" s="48" t="s">
        <v>376</v>
      </c>
    </row>
    <row r="37" spans="1:9" ht="18.75">
      <c r="C37" s="61" t="s">
        <v>309</v>
      </c>
    </row>
    <row r="38" spans="1:9" s="64" customFormat="1" ht="30.75" customHeight="1">
      <c r="A38" s="174" t="s">
        <v>321</v>
      </c>
      <c r="B38" s="174" t="s">
        <v>317</v>
      </c>
      <c r="C38" s="135" t="s">
        <v>5</v>
      </c>
      <c r="D38" s="135" t="s">
        <v>6</v>
      </c>
      <c r="E38" s="99" t="s">
        <v>7</v>
      </c>
      <c r="F38" s="62" t="s">
        <v>270</v>
      </c>
      <c r="G38" s="83" t="s">
        <v>281</v>
      </c>
      <c r="H38" s="174" t="s">
        <v>8</v>
      </c>
      <c r="I38" s="62" t="s">
        <v>372</v>
      </c>
    </row>
    <row r="39" spans="1:9">
      <c r="A39" s="3">
        <v>69</v>
      </c>
      <c r="B39" s="3">
        <v>4</v>
      </c>
      <c r="C39" s="150" t="s">
        <v>47</v>
      </c>
      <c r="D39" s="150" t="s">
        <v>336</v>
      </c>
      <c r="E39" s="36" t="s">
        <v>247</v>
      </c>
      <c r="F39" s="160">
        <v>6.8287037037037025E-4</v>
      </c>
      <c r="G39" s="153">
        <f>F39*0.8</f>
        <v>5.4629629629629624E-4</v>
      </c>
      <c r="H39" s="3" t="s">
        <v>387</v>
      </c>
      <c r="I39" s="160" t="s">
        <v>371</v>
      </c>
    </row>
    <row r="40" spans="1:9">
      <c r="A40" s="3">
        <v>163</v>
      </c>
      <c r="B40" s="3">
        <v>3</v>
      </c>
      <c r="C40" s="2" t="s">
        <v>81</v>
      </c>
      <c r="D40" s="2" t="s">
        <v>80</v>
      </c>
      <c r="E40" s="27" t="s">
        <v>248</v>
      </c>
      <c r="F40" s="156">
        <v>6.3657407407407402E-4</v>
      </c>
      <c r="G40" s="153">
        <f>F40*0.8</f>
        <v>5.0925925925925921E-4</v>
      </c>
      <c r="H40" s="34">
        <v>8.7384259259259262E-4</v>
      </c>
      <c r="I40" s="156" t="s">
        <v>374</v>
      </c>
    </row>
    <row r="41" spans="1:9">
      <c r="A41" s="3">
        <v>139</v>
      </c>
      <c r="B41" s="3">
        <v>2</v>
      </c>
      <c r="C41" s="1" t="s">
        <v>163</v>
      </c>
      <c r="D41" s="1" t="s">
        <v>366</v>
      </c>
      <c r="E41" s="27" t="s">
        <v>158</v>
      </c>
      <c r="F41" s="152">
        <v>6.3310185185185192E-4</v>
      </c>
      <c r="G41" s="153">
        <f>F41*0.8</f>
        <v>5.0648148148148156E-4</v>
      </c>
      <c r="H41" s="34">
        <v>3.5879629629629635E-4</v>
      </c>
      <c r="I41" s="153" t="s">
        <v>376</v>
      </c>
    </row>
    <row r="43" spans="1:9">
      <c r="F43" s="158"/>
      <c r="G43" s="55"/>
      <c r="I43" s="158"/>
    </row>
    <row r="44" spans="1:9" ht="23.25">
      <c r="C44" s="60" t="s">
        <v>342</v>
      </c>
      <c r="D44" s="18"/>
      <c r="E44" s="140"/>
      <c r="G44" s="55"/>
    </row>
    <row r="45" spans="1:9">
      <c r="C45" s="18"/>
      <c r="D45" s="18"/>
      <c r="E45" s="140"/>
      <c r="G45" s="55"/>
    </row>
    <row r="46" spans="1:9" s="64" customFormat="1" ht="30.75" customHeight="1">
      <c r="A46" s="174" t="s">
        <v>321</v>
      </c>
      <c r="B46" s="174" t="s">
        <v>317</v>
      </c>
      <c r="C46" s="135" t="s">
        <v>5</v>
      </c>
      <c r="D46" s="135" t="s">
        <v>6</v>
      </c>
      <c r="E46" s="99" t="s">
        <v>7</v>
      </c>
      <c r="F46" s="62" t="s">
        <v>270</v>
      </c>
      <c r="G46" s="83" t="s">
        <v>281</v>
      </c>
      <c r="H46" s="174" t="s">
        <v>8</v>
      </c>
      <c r="I46" s="62" t="s">
        <v>372</v>
      </c>
    </row>
    <row r="47" spans="1:9">
      <c r="A47" s="3">
        <v>165</v>
      </c>
      <c r="B47" s="3">
        <v>3</v>
      </c>
      <c r="C47" s="2" t="s">
        <v>85</v>
      </c>
      <c r="D47" s="2" t="s">
        <v>84</v>
      </c>
      <c r="E47" s="27" t="s">
        <v>248</v>
      </c>
      <c r="F47" s="156">
        <v>5.2083333333333333E-4</v>
      </c>
      <c r="G47" s="153">
        <f>F47*0.8</f>
        <v>4.1666666666666669E-4</v>
      </c>
      <c r="H47" s="34">
        <v>4.4675925925925921E-4</v>
      </c>
      <c r="I47" s="156" t="s">
        <v>371</v>
      </c>
    </row>
    <row r="48" spans="1:9">
      <c r="A48" s="3">
        <v>141</v>
      </c>
      <c r="B48" s="3">
        <v>6</v>
      </c>
      <c r="C48" s="23" t="s">
        <v>167</v>
      </c>
      <c r="D48" s="23" t="s">
        <v>166</v>
      </c>
      <c r="E48" s="36" t="s">
        <v>158</v>
      </c>
      <c r="F48" s="34">
        <v>5.97800925925926E-4</v>
      </c>
      <c r="G48" s="153">
        <f>F48*0.8</f>
        <v>4.7824074074074083E-4</v>
      </c>
      <c r="H48" s="34">
        <v>5.3194444444444448E-4</v>
      </c>
      <c r="I48" s="34" t="s">
        <v>374</v>
      </c>
    </row>
    <row r="49" spans="1:9">
      <c r="A49" s="3">
        <v>150</v>
      </c>
      <c r="B49" s="3">
        <v>4</v>
      </c>
      <c r="C49" s="23" t="s">
        <v>163</v>
      </c>
      <c r="D49" s="23" t="s">
        <v>228</v>
      </c>
      <c r="E49" s="27" t="s">
        <v>225</v>
      </c>
      <c r="F49" s="34">
        <v>5.8437500000000004E-4</v>
      </c>
      <c r="G49" s="153">
        <f>F49*0.8</f>
        <v>4.6750000000000003E-4</v>
      </c>
      <c r="H49" s="34">
        <v>5.8194444444444439E-4</v>
      </c>
      <c r="I49" s="34" t="s">
        <v>373</v>
      </c>
    </row>
    <row r="50" spans="1:9">
      <c r="A50" s="3">
        <v>59</v>
      </c>
      <c r="B50" s="3">
        <v>2</v>
      </c>
      <c r="C50" s="1" t="s">
        <v>49</v>
      </c>
      <c r="D50" s="1" t="s">
        <v>252</v>
      </c>
      <c r="E50" s="27" t="s">
        <v>68</v>
      </c>
      <c r="F50" s="153">
        <v>4.8611111111111104E-4</v>
      </c>
      <c r="G50" s="153">
        <f>F50*0.8</f>
        <v>3.8888888888888887E-4</v>
      </c>
      <c r="H50" s="34">
        <v>6.4120370370370373E-4</v>
      </c>
      <c r="I50" s="34" t="s">
        <v>375</v>
      </c>
    </row>
    <row r="51" spans="1:9">
      <c r="A51" s="3">
        <v>142</v>
      </c>
      <c r="B51" s="3">
        <v>5</v>
      </c>
      <c r="C51" s="23" t="s">
        <v>165</v>
      </c>
      <c r="D51" s="23" t="s">
        <v>164</v>
      </c>
      <c r="E51" s="36" t="s">
        <v>158</v>
      </c>
      <c r="F51" s="34">
        <v>5.9155092592592592E-4</v>
      </c>
      <c r="G51" s="153">
        <f>F51*0.8</f>
        <v>4.7324074074074076E-4</v>
      </c>
      <c r="H51" s="34">
        <v>4.3564814814814811E-4</v>
      </c>
      <c r="I51" s="34" t="s">
        <v>376</v>
      </c>
    </row>
    <row r="54" spans="1:9" ht="23.25">
      <c r="C54" s="159" t="s">
        <v>332</v>
      </c>
    </row>
    <row r="56" spans="1:9" s="64" customFormat="1" ht="30.75" customHeight="1">
      <c r="A56" s="174" t="s">
        <v>321</v>
      </c>
      <c r="B56" s="174" t="s">
        <v>317</v>
      </c>
      <c r="C56" s="135" t="s">
        <v>5</v>
      </c>
      <c r="D56" s="135" t="s">
        <v>6</v>
      </c>
      <c r="E56" s="99" t="s">
        <v>7</v>
      </c>
      <c r="F56" s="62" t="s">
        <v>270</v>
      </c>
      <c r="G56" s="83" t="s">
        <v>281</v>
      </c>
      <c r="H56" s="174" t="s">
        <v>8</v>
      </c>
      <c r="I56" s="62" t="s">
        <v>372</v>
      </c>
    </row>
    <row r="57" spans="1:9">
      <c r="A57" s="3">
        <v>96</v>
      </c>
      <c r="B57" s="3">
        <v>3</v>
      </c>
      <c r="C57" s="1" t="s">
        <v>61</v>
      </c>
      <c r="D57" s="1" t="s">
        <v>334</v>
      </c>
      <c r="E57" s="29" t="s">
        <v>249</v>
      </c>
      <c r="F57" s="153">
        <v>4.965277777777777E-4</v>
      </c>
      <c r="G57" s="153">
        <f>F57*0.8</f>
        <v>3.972222222222222E-4</v>
      </c>
      <c r="H57" s="34">
        <v>4.025462962962963E-4</v>
      </c>
      <c r="I57" s="153" t="s">
        <v>371</v>
      </c>
    </row>
    <row r="58" spans="1:9">
      <c r="A58" s="3">
        <v>98</v>
      </c>
      <c r="B58" s="3">
        <v>4</v>
      </c>
      <c r="C58" s="1" t="s">
        <v>193</v>
      </c>
      <c r="D58" s="1" t="s">
        <v>335</v>
      </c>
      <c r="E58" s="29" t="s">
        <v>249</v>
      </c>
      <c r="F58" s="34">
        <v>5.3587962962962953E-4</v>
      </c>
      <c r="G58" s="153">
        <f>F58*0.8</f>
        <v>4.2870370370370366E-4</v>
      </c>
      <c r="H58" s="34">
        <v>4.6111111111111114E-4</v>
      </c>
      <c r="I58" s="34" t="s">
        <v>374</v>
      </c>
    </row>
    <row r="59" spans="1:9" ht="15.75">
      <c r="A59" s="3">
        <v>112</v>
      </c>
      <c r="B59" s="3">
        <v>5</v>
      </c>
      <c r="C59" s="13" t="s">
        <v>121</v>
      </c>
      <c r="D59" s="13" t="s">
        <v>120</v>
      </c>
      <c r="E59" s="30" t="s">
        <v>118</v>
      </c>
      <c r="F59" s="34">
        <v>7.5381944444444444E-4</v>
      </c>
      <c r="G59" s="153">
        <f>F59*0.8</f>
        <v>6.0305555555555557E-4</v>
      </c>
      <c r="H59" s="34">
        <v>6.3599537037037043E-4</v>
      </c>
      <c r="I59" s="34" t="s">
        <v>373</v>
      </c>
    </row>
    <row r="60" spans="1:9" ht="15.75">
      <c r="A60" s="3">
        <v>97</v>
      </c>
      <c r="B60" s="3">
        <v>3</v>
      </c>
      <c r="C60" s="2" t="s">
        <v>195</v>
      </c>
      <c r="D60" s="2" t="s">
        <v>333</v>
      </c>
      <c r="E60" s="29" t="s">
        <v>249</v>
      </c>
      <c r="F60" s="157">
        <v>6.030092592592593E-4</v>
      </c>
      <c r="G60" s="153">
        <f>F60*0.8</f>
        <v>4.8240740740740747E-4</v>
      </c>
      <c r="H60" s="34">
        <v>4.6423611111111107E-4</v>
      </c>
      <c r="I60" s="157" t="s">
        <v>376</v>
      </c>
    </row>
  </sheetData>
  <sortState ref="A57:I60">
    <sortCondition ref="I57:I60"/>
  </sortState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E25"/>
  <sheetViews>
    <sheetView workbookViewId="0">
      <selection activeCell="J18" sqref="J18"/>
    </sheetView>
  </sheetViews>
  <sheetFormatPr defaultRowHeight="15"/>
  <cols>
    <col min="1" max="1" width="5.7109375" style="5" customWidth="1"/>
    <col min="2" max="2" width="25.42578125" style="4" customWidth="1"/>
    <col min="3" max="3" width="12.5703125" style="58" customWidth="1"/>
    <col min="4" max="4" width="12.28515625" style="5" customWidth="1"/>
    <col min="5" max="5" width="12.7109375" style="5" customWidth="1"/>
    <col min="6" max="16384" width="9.140625" style="4"/>
  </cols>
  <sheetData>
    <row r="1" spans="1:5" ht="23.25">
      <c r="B1" s="60" t="s">
        <v>298</v>
      </c>
    </row>
    <row r="3" spans="1:5" ht="18.75">
      <c r="B3" s="61" t="s">
        <v>273</v>
      </c>
    </row>
    <row r="4" spans="1:5" ht="30">
      <c r="A4" s="181" t="s">
        <v>317</v>
      </c>
      <c r="B4" s="72" t="s">
        <v>7</v>
      </c>
      <c r="C4" s="65" t="s">
        <v>270</v>
      </c>
      <c r="D4" s="174" t="s">
        <v>8</v>
      </c>
      <c r="E4" s="174" t="s">
        <v>271</v>
      </c>
    </row>
    <row r="5" spans="1:5">
      <c r="A5" s="3">
        <v>2</v>
      </c>
      <c r="B5" s="2" t="s">
        <v>285</v>
      </c>
      <c r="C5" s="34">
        <v>1.0208333333333334E-3</v>
      </c>
      <c r="D5" s="34">
        <v>9.9745370370370374E-4</v>
      </c>
      <c r="E5" s="3" t="s">
        <v>371</v>
      </c>
    </row>
    <row r="6" spans="1:5">
      <c r="A6" s="3">
        <v>3</v>
      </c>
      <c r="B6" s="2" t="s">
        <v>284</v>
      </c>
      <c r="C6" s="34">
        <v>1.1574074074074073E-3</v>
      </c>
      <c r="D6" s="34">
        <v>1.1670138888888889E-3</v>
      </c>
      <c r="E6" s="3" t="s">
        <v>374</v>
      </c>
    </row>
    <row r="7" spans="1:5">
      <c r="A7" s="3">
        <v>5</v>
      </c>
      <c r="B7" s="2" t="s">
        <v>286</v>
      </c>
      <c r="C7" s="38">
        <v>1.3094907407407411E-3</v>
      </c>
      <c r="D7" s="34">
        <v>1.2502314814814815E-3</v>
      </c>
      <c r="E7" s="3" t="s">
        <v>373</v>
      </c>
    </row>
    <row r="8" spans="1:5">
      <c r="A8" s="3">
        <v>4</v>
      </c>
      <c r="B8" s="2" t="s">
        <v>296</v>
      </c>
      <c r="C8" s="34">
        <v>1.2152777777777778E-3</v>
      </c>
      <c r="D8" s="34">
        <v>1.4016203703703706E-3</v>
      </c>
      <c r="E8" s="3" t="s">
        <v>375</v>
      </c>
    </row>
    <row r="10" spans="1:5" ht="18.75">
      <c r="B10" s="61" t="s">
        <v>274</v>
      </c>
    </row>
    <row r="11" spans="1:5" ht="30">
      <c r="A11" s="181" t="s">
        <v>317</v>
      </c>
      <c r="B11" s="72" t="s">
        <v>7</v>
      </c>
      <c r="C11" s="65" t="s">
        <v>270</v>
      </c>
      <c r="D11" s="174" t="s">
        <v>8</v>
      </c>
      <c r="E11" s="174" t="s">
        <v>271</v>
      </c>
    </row>
    <row r="12" spans="1:5">
      <c r="A12" s="3">
        <v>2</v>
      </c>
      <c r="B12" s="2" t="s">
        <v>297</v>
      </c>
      <c r="C12" s="34">
        <v>1.3310185185185185E-3</v>
      </c>
      <c r="D12" s="34">
        <v>1.2141203703703704E-3</v>
      </c>
      <c r="E12" s="3" t="s">
        <v>371</v>
      </c>
    </row>
    <row r="13" spans="1:5">
      <c r="A13" s="3">
        <v>6</v>
      </c>
      <c r="B13" s="2" t="s">
        <v>287</v>
      </c>
      <c r="C13" s="34">
        <v>1.4467592592592594E-3</v>
      </c>
      <c r="D13" s="34">
        <v>1.3472222222222221E-3</v>
      </c>
      <c r="E13" s="3" t="s">
        <v>374</v>
      </c>
    </row>
    <row r="14" spans="1:5">
      <c r="A14" s="3">
        <v>3</v>
      </c>
      <c r="B14" s="2" t="s">
        <v>293</v>
      </c>
      <c r="C14" s="34">
        <v>1.3888888888888889E-3</v>
      </c>
      <c r="D14" s="34">
        <v>1.417824074074074E-3</v>
      </c>
      <c r="E14" s="3" t="s">
        <v>373</v>
      </c>
    </row>
    <row r="15" spans="1:5">
      <c r="A15" s="3">
        <v>5</v>
      </c>
      <c r="B15" s="2" t="s">
        <v>289</v>
      </c>
      <c r="C15" s="108">
        <v>1.4120370370370369E-3</v>
      </c>
      <c r="D15" s="34">
        <v>1.4351851851851854E-3</v>
      </c>
      <c r="E15" s="3" t="s">
        <v>375</v>
      </c>
    </row>
    <row r="16" spans="1:5">
      <c r="A16" s="3">
        <v>4</v>
      </c>
      <c r="B16" s="2" t="s">
        <v>292</v>
      </c>
      <c r="C16" s="34">
        <v>1.4027777777777777E-3</v>
      </c>
      <c r="D16" s="34">
        <v>1.4444444444444444E-3</v>
      </c>
      <c r="E16" s="3" t="s">
        <v>377</v>
      </c>
    </row>
    <row r="19" spans="1:5" ht="18.75">
      <c r="B19" s="61" t="s">
        <v>283</v>
      </c>
    </row>
    <row r="20" spans="1:5" ht="30">
      <c r="A20" s="181" t="s">
        <v>317</v>
      </c>
      <c r="B20" s="72" t="s">
        <v>7</v>
      </c>
      <c r="C20" s="65" t="s">
        <v>270</v>
      </c>
      <c r="D20" s="174" t="s">
        <v>8</v>
      </c>
      <c r="E20" s="174" t="s">
        <v>271</v>
      </c>
    </row>
    <row r="21" spans="1:5">
      <c r="A21" s="3">
        <v>0</v>
      </c>
      <c r="B21" s="2" t="s">
        <v>290</v>
      </c>
      <c r="C21" s="34">
        <v>1.736111111111111E-3</v>
      </c>
      <c r="D21" s="34">
        <v>1.4082175925925926E-3</v>
      </c>
      <c r="E21" s="3" t="s">
        <v>371</v>
      </c>
    </row>
    <row r="22" spans="1:5">
      <c r="A22" s="3">
        <v>4</v>
      </c>
      <c r="B22" s="2" t="s">
        <v>291</v>
      </c>
      <c r="C22" s="34">
        <v>1.7726851851851853E-3</v>
      </c>
      <c r="D22" s="34">
        <v>1.4228009259259261E-3</v>
      </c>
      <c r="E22" s="3" t="s">
        <v>374</v>
      </c>
    </row>
    <row r="23" spans="1:5">
      <c r="A23" s="3">
        <v>5</v>
      </c>
      <c r="B23" s="2" t="s">
        <v>295</v>
      </c>
      <c r="C23" s="34">
        <v>1.7939814814814815E-3</v>
      </c>
      <c r="D23" s="34">
        <v>1.6504629629629632E-3</v>
      </c>
      <c r="E23" s="3" t="s">
        <v>373</v>
      </c>
    </row>
    <row r="24" spans="1:5">
      <c r="A24" s="3">
        <v>3</v>
      </c>
      <c r="B24" s="2" t="s">
        <v>288</v>
      </c>
      <c r="C24" s="34">
        <v>1.6203703703703703E-3</v>
      </c>
      <c r="D24" s="34">
        <v>1.7069444444444447E-3</v>
      </c>
      <c r="E24" s="3" t="s">
        <v>375</v>
      </c>
    </row>
    <row r="25" spans="1:5">
      <c r="A25" s="3">
        <v>6</v>
      </c>
      <c r="B25" s="2" t="s">
        <v>294</v>
      </c>
      <c r="C25" s="34">
        <v>1.8518518518518517E-3</v>
      </c>
      <c r="D25" s="34">
        <v>2.1953703703703705E-3</v>
      </c>
      <c r="E25" s="3" t="s">
        <v>377</v>
      </c>
    </row>
  </sheetData>
  <sortState ref="A21:E25">
    <sortCondition ref="E21:E25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9</vt:i4>
      </vt:variant>
    </vt:vector>
  </HeadingPairs>
  <TitlesOfParts>
    <vt:vector size="9" baseType="lpstr">
      <vt:lpstr>15 m</vt:lpstr>
      <vt:lpstr>200 m M in 100 m Ž</vt:lpstr>
      <vt:lpstr>100 m prosto in prsno M</vt:lpstr>
      <vt:lpstr>50 m Ž prosto</vt:lpstr>
      <vt:lpstr>50 m prsno M +Ž</vt:lpstr>
      <vt:lpstr>50 m M prosto</vt:lpstr>
      <vt:lpstr>25 m ženske</vt:lpstr>
      <vt:lpstr>25 m moški</vt:lpstr>
      <vt:lpstr>4 x 25  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2015-11-18T08:33:52Z</dcterms:modified>
</cp:coreProperties>
</file>