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List1" sheetId="1" r:id="rId1"/>
  </sheets>
  <definedNames>
    <definedName name="_xlnm.Print_Area" localSheetId="0">List1!$A$1:$S$69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/>
  <c r="K25"/>
  <c r="L25" s="1"/>
  <c r="P44"/>
  <c r="P49"/>
  <c r="K44"/>
  <c r="L44" s="1"/>
  <c r="K49"/>
  <c r="L49" s="1"/>
  <c r="K43"/>
  <c r="L43" s="1"/>
  <c r="P43"/>
  <c r="K5"/>
  <c r="P5" s="1"/>
  <c r="K7" l="1"/>
  <c r="P7" s="1"/>
  <c r="L7" l="1"/>
  <c r="P13"/>
  <c r="K13"/>
  <c r="L13" s="1"/>
  <c r="K34"/>
  <c r="P51" l="1"/>
  <c r="P50"/>
  <c r="K51"/>
  <c r="L51" s="1"/>
  <c r="K50"/>
  <c r="L50" s="1"/>
  <c r="P34" l="1"/>
  <c r="L34"/>
  <c r="K66" l="1"/>
  <c r="K60"/>
  <c r="L60" s="1"/>
  <c r="P60"/>
  <c r="L66" l="1"/>
  <c r="P66"/>
  <c r="P56"/>
  <c r="K56"/>
  <c r="L56" s="1"/>
  <c r="P58" l="1"/>
  <c r="K58"/>
  <c r="L58" s="1"/>
  <c r="P45" l="1"/>
  <c r="P46"/>
  <c r="P48"/>
  <c r="P52"/>
  <c r="P59"/>
  <c r="P54"/>
  <c r="P55"/>
  <c r="P31"/>
  <c r="P35"/>
  <c r="P38"/>
  <c r="P33"/>
  <c r="P36"/>
  <c r="P29"/>
  <c r="P39"/>
  <c r="P40"/>
  <c r="P30"/>
  <c r="P12"/>
  <c r="P22"/>
  <c r="P20"/>
  <c r="P19"/>
  <c r="P17"/>
  <c r="P26"/>
  <c r="P24"/>
  <c r="P21"/>
  <c r="P15"/>
  <c r="P16"/>
  <c r="K64" l="1"/>
  <c r="K63"/>
  <c r="K69"/>
  <c r="K68"/>
  <c r="K65"/>
  <c r="K59"/>
  <c r="L59" s="1"/>
  <c r="K54"/>
  <c r="L54" s="1"/>
  <c r="K55"/>
  <c r="L55" s="1"/>
  <c r="K45"/>
  <c r="L45" s="1"/>
  <c r="K46"/>
  <c r="L46" s="1"/>
  <c r="K48"/>
  <c r="L48" s="1"/>
  <c r="K52"/>
  <c r="L52" s="1"/>
  <c r="K35"/>
  <c r="L35" s="1"/>
  <c r="K38"/>
  <c r="L38" s="1"/>
  <c r="K33"/>
  <c r="L33" s="1"/>
  <c r="K36"/>
  <c r="L36" s="1"/>
  <c r="K29"/>
  <c r="L29" s="1"/>
  <c r="K39"/>
  <c r="L39" s="1"/>
  <c r="K40"/>
  <c r="L40" s="1"/>
  <c r="K31"/>
  <c r="L31" s="1"/>
  <c r="K30"/>
  <c r="L30" s="1"/>
  <c r="K22"/>
  <c r="L22" s="1"/>
  <c r="K20"/>
  <c r="L20" s="1"/>
  <c r="K19"/>
  <c r="L19" s="1"/>
  <c r="K17"/>
  <c r="L17" s="1"/>
  <c r="K26"/>
  <c r="L26" s="1"/>
  <c r="K24"/>
  <c r="L24" s="1"/>
  <c r="K21"/>
  <c r="L21" s="1"/>
  <c r="K15"/>
  <c r="L15" s="1"/>
  <c r="K16"/>
  <c r="L16" s="1"/>
  <c r="K12"/>
  <c r="L12" s="1"/>
  <c r="K6"/>
  <c r="K8"/>
  <c r="L69" l="1"/>
  <c r="P69"/>
  <c r="L68"/>
  <c r="P68"/>
  <c r="L63"/>
  <c r="P63"/>
  <c r="L65"/>
  <c r="P65"/>
  <c r="L64"/>
  <c r="P64"/>
  <c r="L8"/>
  <c r="P8"/>
  <c r="L6"/>
  <c r="P6"/>
  <c r="L5"/>
</calcChain>
</file>

<file path=xl/sharedStrings.xml><?xml version="1.0" encoding="utf-8"?>
<sst xmlns="http://schemas.openxmlformats.org/spreadsheetml/2006/main" count="293" uniqueCount="125">
  <si>
    <t>Št. Štev.</t>
  </si>
  <si>
    <t>Spol</t>
  </si>
  <si>
    <t>Starost</t>
  </si>
  <si>
    <t>Lokalni program</t>
  </si>
  <si>
    <t>čas predt.</t>
  </si>
  <si>
    <t>čas finala</t>
  </si>
  <si>
    <t>mesto</t>
  </si>
  <si>
    <t>disciplina</t>
  </si>
  <si>
    <t>M</t>
  </si>
  <si>
    <t>Sožitje Radovljica</t>
  </si>
  <si>
    <t>Ž</t>
  </si>
  <si>
    <t>Aleksencev</t>
  </si>
  <si>
    <t>Laura</t>
  </si>
  <si>
    <t>Irena</t>
  </si>
  <si>
    <t>Aleksander</t>
  </si>
  <si>
    <t>Gosak</t>
  </si>
  <si>
    <t>Kričaj</t>
  </si>
  <si>
    <t>Jakob</t>
  </si>
  <si>
    <t>Luka</t>
  </si>
  <si>
    <t>Lukanič</t>
  </si>
  <si>
    <t>Jan</t>
  </si>
  <si>
    <t>Pavlič</t>
  </si>
  <si>
    <t>Simon</t>
  </si>
  <si>
    <t>Tibola</t>
  </si>
  <si>
    <t>Matjaž</t>
  </si>
  <si>
    <t>Matej</t>
  </si>
  <si>
    <t>Čauševič</t>
  </si>
  <si>
    <t>Elvis</t>
  </si>
  <si>
    <t>Jernej</t>
  </si>
  <si>
    <t>Bovcon</t>
  </si>
  <si>
    <t>Rudolf</t>
  </si>
  <si>
    <t>Janez</t>
  </si>
  <si>
    <t>Jelerčič</t>
  </si>
  <si>
    <t>Uroš</t>
  </si>
  <si>
    <t>Fabčič</t>
  </si>
  <si>
    <t>Krajnc</t>
  </si>
  <si>
    <t>CUDV Črna enota Muta</t>
  </si>
  <si>
    <t>Jesenk</t>
  </si>
  <si>
    <t>Jelenko</t>
  </si>
  <si>
    <t>Klavdija</t>
  </si>
  <si>
    <t>Fanedl</t>
  </si>
  <si>
    <t>Juvan</t>
  </si>
  <si>
    <t xml:space="preserve"> </t>
  </si>
  <si>
    <t>Bernik</t>
  </si>
  <si>
    <t xml:space="preserve">Priimek </t>
  </si>
  <si>
    <t>Ime</t>
  </si>
  <si>
    <t>Zvonko</t>
  </si>
  <si>
    <t>Melita</t>
  </si>
  <si>
    <t>CUDV Črna</t>
  </si>
  <si>
    <t>Aldrijan</t>
  </si>
  <si>
    <t>Vlado</t>
  </si>
  <si>
    <t>9. TURNIR SOS V SMUČARSKEM TEKU - Črna 2020</t>
  </si>
  <si>
    <t>CVD Golovec</t>
  </si>
  <si>
    <t>Gračner</t>
  </si>
  <si>
    <t>Petre</t>
  </si>
  <si>
    <t>Sebastjan</t>
  </si>
  <si>
    <t>Ratej</t>
  </si>
  <si>
    <t xml:space="preserve">Sabina </t>
  </si>
  <si>
    <t>Kotnik</t>
  </si>
  <si>
    <t>Ina</t>
  </si>
  <si>
    <t>Košič</t>
  </si>
  <si>
    <t>CUDV Dobrna</t>
  </si>
  <si>
    <t>50m</t>
  </si>
  <si>
    <t xml:space="preserve">Robi </t>
  </si>
  <si>
    <t>Šmid</t>
  </si>
  <si>
    <t>OŠ Antona Janše</t>
  </si>
  <si>
    <t>Jani</t>
  </si>
  <si>
    <t>Mulej</t>
  </si>
  <si>
    <t>OŠ V parku</t>
  </si>
  <si>
    <t xml:space="preserve">David </t>
  </si>
  <si>
    <t>CJL OVI Jarše</t>
  </si>
  <si>
    <t>Adrijan Luc</t>
  </si>
  <si>
    <t>Praper Gulič</t>
  </si>
  <si>
    <t>Amin</t>
  </si>
  <si>
    <t>Durić</t>
  </si>
  <si>
    <t>Škrinjar</t>
  </si>
  <si>
    <t>VDC SG</t>
  </si>
  <si>
    <t>Franci</t>
  </si>
  <si>
    <t>Humerca</t>
  </si>
  <si>
    <t>Sožitje Škofja Loka in OŠ Jela Janežiča</t>
  </si>
  <si>
    <t xml:space="preserve">Janez </t>
  </si>
  <si>
    <t>VDC Ajdovščina- Vipava</t>
  </si>
  <si>
    <t xml:space="preserve">Štefka </t>
  </si>
  <si>
    <t xml:space="preserve">Drago </t>
  </si>
  <si>
    <t>Jančič</t>
  </si>
  <si>
    <t>Lili</t>
  </si>
  <si>
    <t>Miklič</t>
  </si>
  <si>
    <t>Stanko</t>
  </si>
  <si>
    <t>Germadnik</t>
  </si>
  <si>
    <t>Polenek</t>
  </si>
  <si>
    <t>Manfred</t>
  </si>
  <si>
    <t>Kržišnik</t>
  </si>
  <si>
    <t>3000m</t>
  </si>
  <si>
    <t xml:space="preserve">Jožek </t>
  </si>
  <si>
    <t>sekunde</t>
  </si>
  <si>
    <t>stotinke sekunde</t>
  </si>
  <si>
    <t>stotinke sekunde (npr. 0,33)</t>
  </si>
  <si>
    <t>minute</t>
  </si>
  <si>
    <t>Ferk</t>
  </si>
  <si>
    <t>OŠ Gustava Šiliha MB</t>
  </si>
  <si>
    <t>Timotej</t>
  </si>
  <si>
    <t>Galunič</t>
  </si>
  <si>
    <t>Ornik</t>
  </si>
  <si>
    <t>Aneja</t>
  </si>
  <si>
    <t>Doroteja</t>
  </si>
  <si>
    <t>Obreš</t>
  </si>
  <si>
    <t>Jakše</t>
  </si>
  <si>
    <t>Veronika</t>
  </si>
  <si>
    <t>Verboten</t>
  </si>
  <si>
    <t>Anita</t>
  </si>
  <si>
    <t>Srabočan</t>
  </si>
  <si>
    <t>Klementina</t>
  </si>
  <si>
    <t>Rihtar</t>
  </si>
  <si>
    <t>Peter</t>
  </si>
  <si>
    <t>Levanič</t>
  </si>
  <si>
    <t>GRUPA</t>
  </si>
  <si>
    <t>REZULTATI - 3000m</t>
  </si>
  <si>
    <t>Milavec</t>
  </si>
  <si>
    <t xml:space="preserve">Žan </t>
  </si>
  <si>
    <t>Tušek</t>
  </si>
  <si>
    <t>REZULTATI - 50m</t>
  </si>
  <si>
    <t>diskvalifikacija</t>
  </si>
  <si>
    <t>REZULTATI - 1000m</t>
  </si>
  <si>
    <t>REZULTATI - 500m</t>
  </si>
  <si>
    <t>REZULTATI - 100m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</si>
</sst>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 Unicode MS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Arial Unicode MS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 Unicode MS"/>
      <family val="2"/>
      <charset val="238"/>
    </font>
    <font>
      <b/>
      <i/>
      <sz val="11"/>
      <name val="Arial Unicode MS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1" fontId="17" fillId="0" borderId="1" xfId="0" applyNumberFormat="1" applyFont="1" applyFill="1" applyBorder="1" applyAlignment="1" applyProtection="1">
      <alignment horizontal="center"/>
    </xf>
    <xf numFmtId="0" fontId="19" fillId="4" borderId="1" xfId="1" applyFont="1" applyFill="1" applyBorder="1" applyAlignment="1">
      <alignment horizontal="center"/>
    </xf>
    <xf numFmtId="1" fontId="19" fillId="4" borderId="1" xfId="1" applyNumberFormat="1" applyFont="1" applyFill="1" applyBorder="1" applyAlignment="1">
      <alignment horizontal="center"/>
    </xf>
    <xf numFmtId="0" fontId="19" fillId="4" borderId="1" xfId="1" applyFont="1" applyFill="1" applyBorder="1" applyAlignment="1">
      <alignment horizontal="left"/>
    </xf>
    <xf numFmtId="0" fontId="19" fillId="4" borderId="2" xfId="1" applyFont="1" applyFill="1" applyBorder="1" applyAlignment="1">
      <alignment horizontal="left"/>
    </xf>
    <xf numFmtId="0" fontId="19" fillId="4" borderId="2" xfId="1" applyFont="1" applyFill="1" applyBorder="1" applyAlignment="1">
      <alignment horizontal="center"/>
    </xf>
    <xf numFmtId="9" fontId="19" fillId="4" borderId="1" xfId="1" applyNumberFormat="1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/>
    </xf>
    <xf numFmtId="1" fontId="20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left"/>
    </xf>
    <xf numFmtId="0" fontId="20" fillId="4" borderId="2" xfId="1" applyFont="1" applyFill="1" applyBorder="1" applyAlignment="1">
      <alignment horizontal="left"/>
    </xf>
    <xf numFmtId="0" fontId="20" fillId="4" borderId="2" xfId="1" applyFont="1" applyFill="1" applyBorder="1" applyAlignment="1">
      <alignment horizontal="center"/>
    </xf>
    <xf numFmtId="9" fontId="20" fillId="4" borderId="1" xfId="1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 wrapText="1"/>
    </xf>
    <xf numFmtId="2" fontId="17" fillId="0" borderId="1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0" xfId="0" applyFont="1" applyBorder="1"/>
    <xf numFmtId="1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2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/>
    <xf numFmtId="0" fontId="21" fillId="0" borderId="0" xfId="0" applyFont="1" applyBorder="1"/>
    <xf numFmtId="0" fontId="21" fillId="0" borderId="0" xfId="0" applyFont="1"/>
    <xf numFmtId="1" fontId="16" fillId="0" borderId="0" xfId="0" applyNumberFormat="1" applyFont="1" applyFill="1" applyBorder="1" applyAlignment="1" applyProtection="1">
      <alignment horizontal="center"/>
    </xf>
    <xf numFmtId="0" fontId="15" fillId="3" borderId="0" xfId="0" applyFont="1" applyFill="1" applyBorder="1"/>
    <xf numFmtId="0" fontId="18" fillId="0" borderId="1" xfId="0" applyFont="1" applyFill="1" applyBorder="1"/>
    <xf numFmtId="0" fontId="0" fillId="0" borderId="1" xfId="0" applyFont="1" applyBorder="1"/>
    <xf numFmtId="0" fontId="17" fillId="0" borderId="1" xfId="0" applyFont="1" applyBorder="1" applyAlignment="1">
      <alignment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3" borderId="1" xfId="0" applyFont="1" applyFill="1" applyBorder="1"/>
    <xf numFmtId="0" fontId="17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" fontId="23" fillId="0" borderId="1" xfId="0" applyNumberFormat="1" applyFont="1" applyFill="1" applyBorder="1" applyAlignment="1">
      <alignment horizontal="center"/>
    </xf>
    <xf numFmtId="0" fontId="24" fillId="4" borderId="2" xfId="1" applyFont="1" applyFill="1" applyBorder="1" applyAlignment="1">
      <alignment horizontal="center"/>
    </xf>
    <xf numFmtId="1" fontId="24" fillId="4" borderId="2" xfId="1" applyNumberFormat="1" applyFont="1" applyFill="1" applyBorder="1" applyAlignment="1">
      <alignment horizontal="center"/>
    </xf>
    <xf numFmtId="0" fontId="24" fillId="4" borderId="2" xfId="1" applyFont="1" applyFill="1" applyBorder="1" applyAlignment="1">
      <alignment horizontal="left"/>
    </xf>
    <xf numFmtId="9" fontId="24" fillId="4" borderId="2" xfId="1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FF"/>
      <color rgb="FF99FFCC"/>
      <color rgb="FF66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0"/>
  <sheetViews>
    <sheetView tabSelected="1" view="pageBreakPreview" zoomScale="60" zoomScaleNormal="100" workbookViewId="0">
      <selection activeCell="Z8" sqref="Z8"/>
    </sheetView>
  </sheetViews>
  <sheetFormatPr defaultRowHeight="15"/>
  <cols>
    <col min="1" max="1" width="8.85546875" style="1" customWidth="1"/>
    <col min="2" max="2" width="13.7109375" customWidth="1"/>
    <col min="3" max="3" width="13" customWidth="1"/>
    <col min="4" max="4" width="10" style="43" customWidth="1"/>
    <col min="5" max="5" width="8.85546875" style="10"/>
    <col min="6" max="6" width="9" style="11" customWidth="1"/>
    <col min="7" max="7" width="23.7109375" style="18" customWidth="1"/>
    <col min="8" max="8" width="10.140625" style="18" hidden="1" customWidth="1"/>
    <col min="9" max="9" width="11.140625" style="18" hidden="1" customWidth="1"/>
    <col min="10" max="10" width="0.140625" style="18" hidden="1" customWidth="1"/>
    <col min="11" max="11" width="11.85546875" style="1" customWidth="1"/>
    <col min="12" max="12" width="17.42578125" style="10" customWidth="1"/>
    <col min="13" max="13" width="10.42578125" style="10" customWidth="1"/>
    <col min="14" max="14" width="8.140625" style="10" customWidth="1"/>
    <col min="15" max="15" width="12.7109375" style="10" customWidth="1"/>
    <col min="16" max="16" width="12.7109375" customWidth="1"/>
    <col min="17" max="17" width="17.140625" customWidth="1"/>
    <col min="18" max="18" width="15" style="10" customWidth="1"/>
    <col min="19" max="19" width="9.140625" customWidth="1"/>
    <col min="21" max="21" width="10.85546875" customWidth="1"/>
    <col min="23" max="23" width="5.85546875" customWidth="1"/>
    <col min="25" max="25" width="5.5703125" customWidth="1"/>
    <col min="28" max="28" width="12" customWidth="1"/>
  </cols>
  <sheetData>
    <row r="1" spans="1:20" ht="33.75">
      <c r="B1" s="23" t="s">
        <v>51</v>
      </c>
      <c r="C1" s="23"/>
      <c r="D1" s="49"/>
      <c r="E1" s="24"/>
      <c r="F1" s="25"/>
      <c r="G1" s="21"/>
      <c r="H1" s="21"/>
      <c r="I1" s="21"/>
      <c r="J1" s="21"/>
      <c r="K1" s="22"/>
      <c r="P1" s="1"/>
      <c r="S1" s="1"/>
    </row>
    <row r="2" spans="1:20" ht="21">
      <c r="B2" s="1"/>
      <c r="C2" s="15"/>
      <c r="D2" s="50"/>
      <c r="E2" s="42"/>
      <c r="F2" s="20"/>
      <c r="P2" s="1"/>
      <c r="Q2" s="1"/>
      <c r="S2" s="1"/>
    </row>
    <row r="3" spans="1:20" ht="24.95" customHeight="1">
      <c r="E3" s="39" t="s">
        <v>116</v>
      </c>
      <c r="S3" s="1"/>
    </row>
    <row r="4" spans="1:20" ht="24.95" customHeight="1">
      <c r="A4" s="5"/>
      <c r="B4" s="110" t="s">
        <v>45</v>
      </c>
      <c r="C4" s="110" t="s">
        <v>44</v>
      </c>
      <c r="D4" s="111" t="s">
        <v>0</v>
      </c>
      <c r="E4" s="110" t="s">
        <v>1</v>
      </c>
      <c r="F4" s="110" t="s">
        <v>2</v>
      </c>
      <c r="G4" s="112" t="s">
        <v>3</v>
      </c>
      <c r="H4" s="112" t="s">
        <v>97</v>
      </c>
      <c r="I4" s="112" t="s">
        <v>94</v>
      </c>
      <c r="J4" s="112" t="s">
        <v>96</v>
      </c>
      <c r="K4" s="110" t="s">
        <v>4</v>
      </c>
      <c r="L4" s="113">
        <v>0.15</v>
      </c>
      <c r="M4" s="112" t="s">
        <v>97</v>
      </c>
      <c r="N4" s="112" t="s">
        <v>94</v>
      </c>
      <c r="O4" s="112" t="s">
        <v>96</v>
      </c>
      <c r="P4" s="110" t="s">
        <v>5</v>
      </c>
      <c r="Q4" s="110" t="s">
        <v>6</v>
      </c>
      <c r="R4" s="110" t="s">
        <v>7</v>
      </c>
      <c r="S4" s="1"/>
      <c r="T4" s="4"/>
    </row>
    <row r="5" spans="1:20" s="1" customFormat="1" ht="24.95" customHeight="1">
      <c r="A5" s="5"/>
      <c r="B5" s="53" t="s">
        <v>33</v>
      </c>
      <c r="C5" s="53" t="s">
        <v>58</v>
      </c>
      <c r="D5" s="114">
        <v>4</v>
      </c>
      <c r="E5" s="54" t="s">
        <v>8</v>
      </c>
      <c r="F5" s="54">
        <v>31</v>
      </c>
      <c r="G5" s="115" t="s">
        <v>48</v>
      </c>
      <c r="H5" s="55">
        <v>11</v>
      </c>
      <c r="I5" s="55">
        <v>52</v>
      </c>
      <c r="J5" s="55">
        <v>0.7</v>
      </c>
      <c r="K5" s="116">
        <f>H5*60+I5+J5</f>
        <v>712.7</v>
      </c>
      <c r="L5" s="56">
        <f>K5*0.85</f>
        <v>605.79500000000007</v>
      </c>
      <c r="M5" s="54"/>
      <c r="N5" s="54"/>
      <c r="O5" s="54"/>
      <c r="P5" s="117">
        <f>K5</f>
        <v>712.7</v>
      </c>
      <c r="Q5" s="118">
        <v>1</v>
      </c>
      <c r="R5" s="57" t="s">
        <v>92</v>
      </c>
    </row>
    <row r="6" spans="1:20" ht="24.95" customHeight="1">
      <c r="A6" s="5"/>
      <c r="B6" s="58" t="s">
        <v>31</v>
      </c>
      <c r="C6" s="58" t="s">
        <v>41</v>
      </c>
      <c r="D6" s="119">
        <v>2</v>
      </c>
      <c r="E6" s="57" t="s">
        <v>8</v>
      </c>
      <c r="F6" s="57">
        <v>44</v>
      </c>
      <c r="G6" s="58" t="s">
        <v>76</v>
      </c>
      <c r="H6" s="55">
        <v>13</v>
      </c>
      <c r="I6" s="55">
        <v>3</v>
      </c>
      <c r="J6" s="55">
        <v>0.4</v>
      </c>
      <c r="K6" s="116">
        <f>H6*60+I6+J6</f>
        <v>783.4</v>
      </c>
      <c r="L6" s="56">
        <f>K6*0.85</f>
        <v>665.89</v>
      </c>
      <c r="M6" s="54"/>
      <c r="N6" s="54"/>
      <c r="O6" s="54"/>
      <c r="P6" s="117">
        <f>K6</f>
        <v>783.4</v>
      </c>
      <c r="Q6" s="118">
        <v>2</v>
      </c>
      <c r="R6" s="57" t="s">
        <v>92</v>
      </c>
    </row>
    <row r="7" spans="1:20" s="1" customFormat="1" ht="24.95" customHeight="1">
      <c r="A7" s="5"/>
      <c r="B7" s="58" t="s">
        <v>20</v>
      </c>
      <c r="C7" s="58" t="s">
        <v>19</v>
      </c>
      <c r="D7" s="120">
        <v>1</v>
      </c>
      <c r="E7" s="57" t="s">
        <v>8</v>
      </c>
      <c r="F7" s="57">
        <v>28</v>
      </c>
      <c r="G7" s="58" t="s">
        <v>9</v>
      </c>
      <c r="H7" s="55">
        <v>13</v>
      </c>
      <c r="I7" s="55">
        <v>42</v>
      </c>
      <c r="J7" s="55">
        <v>0</v>
      </c>
      <c r="K7" s="116">
        <f>H7*60+I7+J7</f>
        <v>822</v>
      </c>
      <c r="L7" s="56">
        <f>K7*0.85</f>
        <v>698.69999999999993</v>
      </c>
      <c r="M7" s="54"/>
      <c r="N7" s="54"/>
      <c r="O7" s="54"/>
      <c r="P7" s="117">
        <f>K7</f>
        <v>822</v>
      </c>
      <c r="Q7" s="118">
        <v>3</v>
      </c>
      <c r="R7" s="57" t="s">
        <v>92</v>
      </c>
    </row>
    <row r="8" spans="1:20" ht="24.95" customHeight="1">
      <c r="A8" s="5"/>
      <c r="B8" s="58" t="s">
        <v>46</v>
      </c>
      <c r="C8" s="58" t="s">
        <v>40</v>
      </c>
      <c r="D8" s="59">
        <v>3</v>
      </c>
      <c r="E8" s="57" t="s">
        <v>8</v>
      </c>
      <c r="F8" s="57">
        <v>47</v>
      </c>
      <c r="G8" s="58" t="s">
        <v>48</v>
      </c>
      <c r="H8" s="55">
        <v>14</v>
      </c>
      <c r="I8" s="55">
        <v>6</v>
      </c>
      <c r="J8" s="55">
        <v>0.1</v>
      </c>
      <c r="K8" s="116">
        <f>H8*60+I8+J8</f>
        <v>846.1</v>
      </c>
      <c r="L8" s="56">
        <f>K8*0.85</f>
        <v>719.18499999999995</v>
      </c>
      <c r="M8" s="54"/>
      <c r="N8" s="54"/>
      <c r="O8" s="54"/>
      <c r="P8" s="117">
        <f>K8</f>
        <v>846.1</v>
      </c>
      <c r="Q8" s="118">
        <v>4</v>
      </c>
      <c r="R8" s="57" t="s">
        <v>92</v>
      </c>
      <c r="S8" s="5"/>
    </row>
    <row r="9" spans="1:20">
      <c r="A9" s="5"/>
      <c r="B9" s="34"/>
      <c r="C9" s="34"/>
      <c r="D9" s="44"/>
      <c r="E9" s="29"/>
      <c r="F9" s="30"/>
      <c r="G9" s="31"/>
      <c r="H9" s="31"/>
      <c r="I9" s="31"/>
      <c r="J9" s="31"/>
      <c r="K9" s="28"/>
      <c r="L9" s="33"/>
      <c r="M9" s="33"/>
      <c r="N9" s="33"/>
      <c r="O9" s="33"/>
      <c r="P9" s="32"/>
      <c r="Q9" s="33"/>
      <c r="R9" s="29"/>
      <c r="S9" s="5"/>
    </row>
    <row r="10" spans="1:20" ht="25.5">
      <c r="A10" s="5"/>
      <c r="B10" s="28"/>
      <c r="C10" s="28"/>
      <c r="D10" s="45"/>
      <c r="E10" s="39" t="s">
        <v>122</v>
      </c>
      <c r="F10" s="30"/>
      <c r="G10" s="31"/>
      <c r="H10" s="31"/>
      <c r="I10" s="31"/>
      <c r="J10" s="31"/>
      <c r="K10" s="28"/>
      <c r="L10" s="29"/>
      <c r="M10" s="29"/>
      <c r="N10" s="29"/>
      <c r="O10" s="29"/>
      <c r="P10" s="28"/>
      <c r="Q10" s="28"/>
      <c r="R10" s="29"/>
      <c r="S10" s="5"/>
    </row>
    <row r="11" spans="1:20" ht="24.95" customHeight="1">
      <c r="A11" s="5"/>
      <c r="B11" s="110" t="s">
        <v>45</v>
      </c>
      <c r="C11" s="110" t="s">
        <v>44</v>
      </c>
      <c r="D11" s="111" t="s">
        <v>0</v>
      </c>
      <c r="E11" s="110" t="s">
        <v>1</v>
      </c>
      <c r="F11" s="110" t="s">
        <v>2</v>
      </c>
      <c r="G11" s="112" t="s">
        <v>3</v>
      </c>
      <c r="H11" s="112" t="s">
        <v>97</v>
      </c>
      <c r="I11" s="112" t="s">
        <v>94</v>
      </c>
      <c r="J11" s="112" t="s">
        <v>95</v>
      </c>
      <c r="K11" s="110" t="s">
        <v>4</v>
      </c>
      <c r="L11" s="113">
        <v>0.15</v>
      </c>
      <c r="M11" s="112" t="s">
        <v>97</v>
      </c>
      <c r="N11" s="112" t="s">
        <v>94</v>
      </c>
      <c r="O11" s="112" t="s">
        <v>96</v>
      </c>
      <c r="P11" s="110" t="s">
        <v>5</v>
      </c>
      <c r="Q11" s="110" t="s">
        <v>6</v>
      </c>
      <c r="R11" s="110" t="s">
        <v>115</v>
      </c>
      <c r="S11" s="5"/>
    </row>
    <row r="12" spans="1:20" ht="24.95" customHeight="1">
      <c r="A12" s="5"/>
      <c r="B12" s="58" t="s">
        <v>85</v>
      </c>
      <c r="C12" s="58" t="s">
        <v>86</v>
      </c>
      <c r="D12" s="79">
        <v>17</v>
      </c>
      <c r="E12" s="57" t="s">
        <v>10</v>
      </c>
      <c r="F12" s="57">
        <v>37</v>
      </c>
      <c r="G12" s="58" t="s">
        <v>48</v>
      </c>
      <c r="H12" s="55">
        <v>6</v>
      </c>
      <c r="I12" s="55">
        <v>18</v>
      </c>
      <c r="J12" s="55">
        <v>0.6</v>
      </c>
      <c r="K12" s="93">
        <f>H12*60+I12+J12</f>
        <v>378.6</v>
      </c>
      <c r="L12" s="56">
        <f>K12*0.85</f>
        <v>321.81</v>
      </c>
      <c r="M12" s="54">
        <v>5</v>
      </c>
      <c r="N12" s="54">
        <v>49</v>
      </c>
      <c r="O12" s="54">
        <v>0.7</v>
      </c>
      <c r="P12" s="78">
        <f>M12*60+N12+O12</f>
        <v>349.7</v>
      </c>
      <c r="Q12" s="106">
        <v>1</v>
      </c>
      <c r="R12" s="57">
        <v>1</v>
      </c>
      <c r="S12" s="5"/>
    </row>
    <row r="13" spans="1:20" s="1" customFormat="1" ht="24.95" customHeight="1">
      <c r="A13" s="5"/>
      <c r="B13" s="58" t="s">
        <v>82</v>
      </c>
      <c r="C13" s="58" t="s">
        <v>35</v>
      </c>
      <c r="D13" s="79">
        <v>18</v>
      </c>
      <c r="E13" s="57" t="s">
        <v>10</v>
      </c>
      <c r="F13" s="57">
        <v>43</v>
      </c>
      <c r="G13" s="58" t="s">
        <v>48</v>
      </c>
      <c r="H13" s="55">
        <v>8</v>
      </c>
      <c r="I13" s="55">
        <v>9</v>
      </c>
      <c r="J13" s="55">
        <v>0.7</v>
      </c>
      <c r="K13" s="93">
        <f>H13*60+I13+J13</f>
        <v>489.7</v>
      </c>
      <c r="L13" s="56">
        <f>K13*0.85</f>
        <v>416.245</v>
      </c>
      <c r="M13" s="54">
        <v>7</v>
      </c>
      <c r="N13" s="54">
        <v>45</v>
      </c>
      <c r="O13" s="54">
        <v>0.3</v>
      </c>
      <c r="P13" s="78">
        <f>M13*60+N13+O13</f>
        <v>465.3</v>
      </c>
      <c r="Q13" s="106">
        <v>2</v>
      </c>
      <c r="R13" s="57">
        <v>1</v>
      </c>
    </row>
    <row r="14" spans="1:20" ht="24.95" customHeight="1">
      <c r="A14" s="5"/>
      <c r="K14" s="51"/>
      <c r="L14" s="52"/>
      <c r="M14" s="52"/>
      <c r="N14" s="52"/>
      <c r="O14" s="52"/>
      <c r="P14" s="51"/>
      <c r="Q14" s="107"/>
    </row>
    <row r="15" spans="1:20" s="1" customFormat="1" ht="24.95" customHeight="1">
      <c r="A15" s="5"/>
      <c r="B15" s="58" t="s">
        <v>90</v>
      </c>
      <c r="C15" s="58" t="s">
        <v>91</v>
      </c>
      <c r="D15" s="59">
        <v>15</v>
      </c>
      <c r="E15" s="57" t="s">
        <v>8</v>
      </c>
      <c r="F15" s="57">
        <v>50</v>
      </c>
      <c r="G15" s="58" t="s">
        <v>48</v>
      </c>
      <c r="H15" s="55">
        <v>6</v>
      </c>
      <c r="I15" s="55">
        <v>28</v>
      </c>
      <c r="J15" s="55">
        <v>0.4</v>
      </c>
      <c r="K15" s="93">
        <f>H15*60+I15+J15</f>
        <v>388.4</v>
      </c>
      <c r="L15" s="56">
        <f>K15*0.85</f>
        <v>330.14</v>
      </c>
      <c r="M15" s="54">
        <v>5</v>
      </c>
      <c r="N15" s="54">
        <v>45</v>
      </c>
      <c r="O15" s="54">
        <v>0.4</v>
      </c>
      <c r="P15" s="78">
        <f>M15*60+N15+O15</f>
        <v>345.4</v>
      </c>
      <c r="Q15" s="106">
        <v>1</v>
      </c>
      <c r="R15" s="57">
        <v>2</v>
      </c>
    </row>
    <row r="16" spans="1:20" s="1" customFormat="1" ht="34.5" customHeight="1">
      <c r="A16" s="5"/>
      <c r="B16" s="53" t="s">
        <v>33</v>
      </c>
      <c r="C16" s="53" t="s">
        <v>43</v>
      </c>
      <c r="D16" s="76">
        <v>16</v>
      </c>
      <c r="E16" s="57" t="s">
        <v>8</v>
      </c>
      <c r="F16" s="57">
        <v>30</v>
      </c>
      <c r="G16" s="95" t="s">
        <v>79</v>
      </c>
      <c r="H16" s="55">
        <v>6</v>
      </c>
      <c r="I16" s="55">
        <v>41</v>
      </c>
      <c r="J16" s="55">
        <v>0.7</v>
      </c>
      <c r="K16" s="93">
        <f>H16*60+I16+J16</f>
        <v>401.7</v>
      </c>
      <c r="L16" s="56">
        <f>K16*0.85</f>
        <v>341.44499999999999</v>
      </c>
      <c r="M16" s="54">
        <v>6</v>
      </c>
      <c r="N16" s="54">
        <v>3</v>
      </c>
      <c r="O16" s="54">
        <v>0.3</v>
      </c>
      <c r="P16" s="78">
        <f>M16*60+N16+O16</f>
        <v>363.3</v>
      </c>
      <c r="Q16" s="106">
        <v>2</v>
      </c>
      <c r="R16" s="57">
        <v>2</v>
      </c>
    </row>
    <row r="17" spans="1:28" ht="24.95" customHeight="1">
      <c r="A17" s="5"/>
      <c r="B17" s="58" t="s">
        <v>22</v>
      </c>
      <c r="C17" s="58" t="s">
        <v>21</v>
      </c>
      <c r="D17" s="59">
        <v>10</v>
      </c>
      <c r="E17" s="57" t="s">
        <v>8</v>
      </c>
      <c r="F17" s="57">
        <v>51</v>
      </c>
      <c r="G17" s="58" t="s">
        <v>9</v>
      </c>
      <c r="H17" s="55">
        <v>7</v>
      </c>
      <c r="I17" s="55">
        <v>26</v>
      </c>
      <c r="J17" s="55">
        <v>0.1</v>
      </c>
      <c r="K17" s="93">
        <f>H17*60+I17+J17</f>
        <v>446.1</v>
      </c>
      <c r="L17" s="56">
        <f>K17*0.85</f>
        <v>379.185</v>
      </c>
      <c r="M17" s="54">
        <v>6</v>
      </c>
      <c r="N17" s="54">
        <v>46</v>
      </c>
      <c r="O17" s="54">
        <v>0.1</v>
      </c>
      <c r="P17" s="78">
        <f>M17*60+N17+O17</f>
        <v>406.1</v>
      </c>
      <c r="Q17" s="106">
        <v>3</v>
      </c>
      <c r="R17" s="57">
        <v>2</v>
      </c>
    </row>
    <row r="18" spans="1:28" ht="24.95" customHeight="1">
      <c r="A18" s="5"/>
      <c r="Q18" s="107"/>
    </row>
    <row r="19" spans="1:28" ht="24.95" customHeight="1">
      <c r="A19" s="5"/>
      <c r="B19" s="58" t="s">
        <v>17</v>
      </c>
      <c r="C19" s="58" t="s">
        <v>16</v>
      </c>
      <c r="D19" s="76">
        <v>9</v>
      </c>
      <c r="E19" s="57" t="s">
        <v>8</v>
      </c>
      <c r="F19" s="57">
        <v>18</v>
      </c>
      <c r="G19" s="58" t="s">
        <v>68</v>
      </c>
      <c r="H19" s="55">
        <v>7</v>
      </c>
      <c r="I19" s="55">
        <v>53</v>
      </c>
      <c r="J19" s="55">
        <v>0.3</v>
      </c>
      <c r="K19" s="93">
        <f>H19*60+I19+J19</f>
        <v>473.3</v>
      </c>
      <c r="L19" s="56">
        <f>K19*0.85</f>
        <v>402.30500000000001</v>
      </c>
      <c r="M19" s="54">
        <v>7</v>
      </c>
      <c r="N19" s="54">
        <v>32</v>
      </c>
      <c r="O19" s="54">
        <v>0.3</v>
      </c>
      <c r="P19" s="78">
        <f>M19*60+N19+O19</f>
        <v>452.3</v>
      </c>
      <c r="Q19" s="106">
        <v>1</v>
      </c>
      <c r="R19" s="57">
        <v>3</v>
      </c>
    </row>
    <row r="20" spans="1:28" ht="24.95" customHeight="1">
      <c r="A20" s="5"/>
      <c r="B20" s="53" t="s">
        <v>33</v>
      </c>
      <c r="C20" s="53" t="s">
        <v>98</v>
      </c>
      <c r="D20" s="76">
        <v>7</v>
      </c>
      <c r="E20" s="54" t="s">
        <v>8</v>
      </c>
      <c r="F20" s="54">
        <v>20</v>
      </c>
      <c r="G20" s="58" t="s">
        <v>99</v>
      </c>
      <c r="H20" s="55">
        <v>8</v>
      </c>
      <c r="I20" s="55">
        <v>38</v>
      </c>
      <c r="J20" s="55">
        <v>0.5</v>
      </c>
      <c r="K20" s="93">
        <f>H20*60+I20+J20</f>
        <v>518.5</v>
      </c>
      <c r="L20" s="56">
        <f>K20*0.85</f>
        <v>440.72499999999997</v>
      </c>
      <c r="M20" s="54">
        <v>7</v>
      </c>
      <c r="N20" s="54">
        <v>59</v>
      </c>
      <c r="O20" s="54">
        <v>0.5</v>
      </c>
      <c r="P20" s="78">
        <f>M20*60+N20+O20</f>
        <v>479.5</v>
      </c>
      <c r="Q20" s="106">
        <v>2</v>
      </c>
      <c r="R20" s="57">
        <v>3</v>
      </c>
    </row>
    <row r="21" spans="1:28" ht="24.95" customHeight="1">
      <c r="A21" s="5"/>
      <c r="B21" s="58" t="s">
        <v>83</v>
      </c>
      <c r="C21" s="58" t="s">
        <v>84</v>
      </c>
      <c r="D21" s="76">
        <v>13</v>
      </c>
      <c r="E21" s="57" t="s">
        <v>8</v>
      </c>
      <c r="F21" s="57">
        <v>47</v>
      </c>
      <c r="G21" s="58" t="s">
        <v>48</v>
      </c>
      <c r="H21" s="55">
        <v>8</v>
      </c>
      <c r="I21" s="55">
        <v>16</v>
      </c>
      <c r="J21" s="55">
        <v>0.8</v>
      </c>
      <c r="K21" s="93">
        <f>H21*60+I21+J21</f>
        <v>496.8</v>
      </c>
      <c r="L21" s="56">
        <f>K21*0.85</f>
        <v>422.28</v>
      </c>
      <c r="M21" s="54">
        <v>8</v>
      </c>
      <c r="N21" s="54">
        <v>32</v>
      </c>
      <c r="O21" s="54">
        <v>0.1</v>
      </c>
      <c r="P21" s="78">
        <f>M21*60+N21+O21</f>
        <v>512.1</v>
      </c>
      <c r="Q21" s="106">
        <v>3</v>
      </c>
      <c r="R21" s="57">
        <v>3</v>
      </c>
      <c r="W21" s="5"/>
      <c r="X21" s="5"/>
      <c r="Y21" s="5"/>
      <c r="Z21" s="5"/>
      <c r="AA21" s="6" t="s">
        <v>42</v>
      </c>
      <c r="AB21" s="5"/>
    </row>
    <row r="22" spans="1:28" ht="24.95" customHeight="1">
      <c r="A22" s="5"/>
      <c r="B22" s="58" t="s">
        <v>113</v>
      </c>
      <c r="C22" s="58" t="s">
        <v>114</v>
      </c>
      <c r="D22" s="59">
        <v>6</v>
      </c>
      <c r="E22" s="57" t="s">
        <v>8</v>
      </c>
      <c r="F22" s="57">
        <v>25</v>
      </c>
      <c r="G22" s="58" t="s">
        <v>99</v>
      </c>
      <c r="H22" s="55">
        <v>8</v>
      </c>
      <c r="I22" s="55">
        <v>40</v>
      </c>
      <c r="J22" s="55">
        <v>0.7</v>
      </c>
      <c r="K22" s="93">
        <f>H22*60+I22+J22</f>
        <v>520.70000000000005</v>
      </c>
      <c r="L22" s="56">
        <f>K22*0.85</f>
        <v>442.59500000000003</v>
      </c>
      <c r="M22" s="54">
        <v>9</v>
      </c>
      <c r="N22" s="54">
        <v>21</v>
      </c>
      <c r="O22" s="54">
        <v>0.2</v>
      </c>
      <c r="P22" s="78">
        <f>M22*60+N22+O22</f>
        <v>561.20000000000005</v>
      </c>
      <c r="Q22" s="106">
        <v>4</v>
      </c>
      <c r="R22" s="57">
        <v>3</v>
      </c>
      <c r="W22" s="5"/>
      <c r="X22" s="5"/>
      <c r="Y22" s="5"/>
      <c r="Z22" s="5"/>
      <c r="AA22" s="6" t="s">
        <v>42</v>
      </c>
      <c r="AB22" s="5"/>
    </row>
    <row r="23" spans="1:28" ht="24.95" customHeight="1">
      <c r="A23" s="5"/>
      <c r="K23" s="51"/>
      <c r="L23" s="52"/>
      <c r="M23" s="52"/>
      <c r="N23" s="52"/>
      <c r="O23" s="52"/>
      <c r="P23" s="51"/>
      <c r="Q23" s="108"/>
      <c r="W23" s="5"/>
      <c r="X23" s="5"/>
      <c r="Y23" s="5"/>
      <c r="Z23" s="5"/>
      <c r="AA23" s="6"/>
      <c r="AB23" s="5"/>
    </row>
    <row r="24" spans="1:28" ht="24.95" customHeight="1">
      <c r="B24" s="96" t="s">
        <v>25</v>
      </c>
      <c r="C24" s="96" t="s">
        <v>34</v>
      </c>
      <c r="D24" s="59">
        <v>12</v>
      </c>
      <c r="E24" s="97" t="s">
        <v>8</v>
      </c>
      <c r="F24" s="97">
        <v>50</v>
      </c>
      <c r="G24" s="96" t="s">
        <v>81</v>
      </c>
      <c r="H24" s="98">
        <v>9</v>
      </c>
      <c r="I24" s="98">
        <v>39</v>
      </c>
      <c r="J24" s="98">
        <v>0.4</v>
      </c>
      <c r="K24" s="93">
        <f>H24*60+I24+J24</f>
        <v>579.4</v>
      </c>
      <c r="L24" s="56">
        <f>K24*0.85</f>
        <v>492.48999999999995</v>
      </c>
      <c r="M24" s="54">
        <v>8</v>
      </c>
      <c r="N24" s="54">
        <v>15</v>
      </c>
      <c r="O24" s="54">
        <v>0.2</v>
      </c>
      <c r="P24" s="78">
        <f>M24*60+N24+O24</f>
        <v>495.2</v>
      </c>
      <c r="Q24" s="106">
        <v>1</v>
      </c>
      <c r="R24" s="57">
        <v>4</v>
      </c>
    </row>
    <row r="25" spans="1:28" s="1" customFormat="1" ht="24.95" customHeight="1">
      <c r="A25" s="5"/>
      <c r="B25" s="53" t="s">
        <v>50</v>
      </c>
      <c r="C25" s="53" t="s">
        <v>49</v>
      </c>
      <c r="D25" s="59">
        <v>8</v>
      </c>
      <c r="E25" s="54" t="s">
        <v>8</v>
      </c>
      <c r="F25" s="54">
        <v>48</v>
      </c>
      <c r="G25" s="58" t="s">
        <v>76</v>
      </c>
      <c r="H25" s="55">
        <v>9</v>
      </c>
      <c r="I25" s="55">
        <v>28</v>
      </c>
      <c r="J25" s="55">
        <v>0.8</v>
      </c>
      <c r="K25" s="93">
        <f>H25*60+I25+J25</f>
        <v>568.79999999999995</v>
      </c>
      <c r="L25" s="56">
        <f>K25*0.85</f>
        <v>483.47999999999996</v>
      </c>
      <c r="M25" s="54">
        <v>8</v>
      </c>
      <c r="N25" s="54">
        <v>28</v>
      </c>
      <c r="O25" s="54">
        <v>0.5</v>
      </c>
      <c r="P25" s="78">
        <f>M25*60+N25+O25</f>
        <v>508.5</v>
      </c>
      <c r="Q25" s="106">
        <v>2</v>
      </c>
      <c r="R25" s="57">
        <v>4</v>
      </c>
      <c r="S25"/>
    </row>
    <row r="26" spans="1:28" s="1" customFormat="1" ht="21.75" customHeight="1">
      <c r="A26" s="5"/>
      <c r="B26" s="96" t="s">
        <v>33</v>
      </c>
      <c r="C26" s="96" t="s">
        <v>32</v>
      </c>
      <c r="D26" s="76">
        <v>11</v>
      </c>
      <c r="E26" s="97" t="s">
        <v>8</v>
      </c>
      <c r="F26" s="97">
        <v>43</v>
      </c>
      <c r="G26" s="96" t="s">
        <v>81</v>
      </c>
      <c r="H26" s="98">
        <v>13</v>
      </c>
      <c r="I26" s="98">
        <v>34</v>
      </c>
      <c r="J26" s="98">
        <v>0.4</v>
      </c>
      <c r="K26" s="93">
        <f>H26*60+I26+J26</f>
        <v>814.4</v>
      </c>
      <c r="L26" s="56">
        <f>K26*0.85</f>
        <v>692.24</v>
      </c>
      <c r="M26" s="54">
        <v>10</v>
      </c>
      <c r="N26" s="54">
        <v>58</v>
      </c>
      <c r="O26" s="54">
        <v>0</v>
      </c>
      <c r="P26" s="78">
        <f>M26*60+N26+O26</f>
        <v>658</v>
      </c>
      <c r="Q26" s="109" t="s">
        <v>121</v>
      </c>
      <c r="R26" s="57">
        <v>4</v>
      </c>
      <c r="S26"/>
    </row>
    <row r="27" spans="1:28" s="1" customFormat="1" ht="24.95" customHeight="1">
      <c r="A27" s="5"/>
      <c r="B27" s="31"/>
      <c r="C27" s="31"/>
      <c r="D27" s="44"/>
      <c r="E27" s="39" t="s">
        <v>123</v>
      </c>
      <c r="F27" s="30"/>
      <c r="G27" s="31"/>
      <c r="H27" s="31"/>
      <c r="I27" s="31"/>
      <c r="J27" s="31"/>
      <c r="K27" s="27"/>
      <c r="L27" s="33"/>
      <c r="M27" s="33"/>
      <c r="N27" s="33"/>
      <c r="O27" s="33"/>
      <c r="P27" s="27"/>
      <c r="Q27" s="27"/>
      <c r="R27" s="29"/>
    </row>
    <row r="28" spans="1:28" s="1" customFormat="1" ht="24.95" customHeight="1">
      <c r="A28" s="5"/>
      <c r="B28" s="110" t="s">
        <v>45</v>
      </c>
      <c r="C28" s="110" t="s">
        <v>44</v>
      </c>
      <c r="D28" s="111" t="s">
        <v>0</v>
      </c>
      <c r="E28" s="110" t="s">
        <v>1</v>
      </c>
      <c r="F28" s="110" t="s">
        <v>2</v>
      </c>
      <c r="G28" s="112" t="s">
        <v>3</v>
      </c>
      <c r="H28" s="112" t="s">
        <v>97</v>
      </c>
      <c r="I28" s="112" t="s">
        <v>94</v>
      </c>
      <c r="J28" s="112" t="s">
        <v>95</v>
      </c>
      <c r="K28" s="110" t="s">
        <v>4</v>
      </c>
      <c r="L28" s="113">
        <v>0.15</v>
      </c>
      <c r="M28" s="112" t="s">
        <v>97</v>
      </c>
      <c r="N28" s="112" t="s">
        <v>94</v>
      </c>
      <c r="O28" s="112" t="s">
        <v>96</v>
      </c>
      <c r="P28" s="110" t="s">
        <v>5</v>
      </c>
      <c r="Q28" s="110" t="s">
        <v>6</v>
      </c>
      <c r="R28" s="110" t="s">
        <v>115</v>
      </c>
    </row>
    <row r="29" spans="1:28" ht="24.95" customHeight="1">
      <c r="A29" s="5"/>
      <c r="B29" s="58" t="s">
        <v>24</v>
      </c>
      <c r="C29" s="58" t="s">
        <v>23</v>
      </c>
      <c r="D29" s="76">
        <v>25</v>
      </c>
      <c r="E29" s="57" t="s">
        <v>8</v>
      </c>
      <c r="F29" s="57">
        <v>39</v>
      </c>
      <c r="G29" s="58" t="s">
        <v>9</v>
      </c>
      <c r="H29" s="99">
        <v>4</v>
      </c>
      <c r="I29" s="99">
        <v>2</v>
      </c>
      <c r="J29" s="99">
        <v>0.6</v>
      </c>
      <c r="K29" s="54">
        <f>H29*60+I29+J29</f>
        <v>242.6</v>
      </c>
      <c r="L29" s="56">
        <f>K29*0.85</f>
        <v>206.20999999999998</v>
      </c>
      <c r="M29" s="54">
        <v>3</v>
      </c>
      <c r="N29" s="54">
        <v>51</v>
      </c>
      <c r="O29" s="54">
        <v>0.5</v>
      </c>
      <c r="P29" s="78">
        <f>M29*60+N29+O29</f>
        <v>231.5</v>
      </c>
      <c r="Q29" s="106">
        <v>1</v>
      </c>
      <c r="R29" s="57">
        <v>1</v>
      </c>
      <c r="S29" s="1"/>
      <c r="W29" s="2"/>
      <c r="X29" s="1"/>
      <c r="Y29" s="1"/>
      <c r="Z29" s="1"/>
      <c r="AA29" s="1"/>
      <c r="AB29" s="1"/>
    </row>
    <row r="30" spans="1:28" ht="24.95" customHeight="1">
      <c r="A30" s="5"/>
      <c r="B30" s="58" t="s">
        <v>55</v>
      </c>
      <c r="C30" s="58" t="s">
        <v>56</v>
      </c>
      <c r="D30" s="76">
        <v>19</v>
      </c>
      <c r="E30" s="57" t="s">
        <v>8</v>
      </c>
      <c r="F30" s="57">
        <v>31</v>
      </c>
      <c r="G30" s="58" t="s">
        <v>52</v>
      </c>
      <c r="H30" s="99">
        <v>4</v>
      </c>
      <c r="I30" s="99">
        <v>2</v>
      </c>
      <c r="J30" s="99">
        <v>0.5</v>
      </c>
      <c r="K30" s="54">
        <f>H30*60+I30+J30</f>
        <v>242.5</v>
      </c>
      <c r="L30" s="56">
        <f>K30*0.85</f>
        <v>206.125</v>
      </c>
      <c r="M30" s="54">
        <v>4</v>
      </c>
      <c r="N30" s="54">
        <v>11</v>
      </c>
      <c r="O30" s="54">
        <v>0.4</v>
      </c>
      <c r="P30" s="78">
        <f>M30*60+N30+O30</f>
        <v>251.4</v>
      </c>
      <c r="Q30" s="106">
        <v>2</v>
      </c>
      <c r="R30" s="57">
        <v>1</v>
      </c>
      <c r="S30" s="1"/>
    </row>
    <row r="31" spans="1:28" ht="24.95" customHeight="1">
      <c r="A31" s="5"/>
      <c r="B31" s="58" t="s">
        <v>47</v>
      </c>
      <c r="C31" s="58" t="s">
        <v>89</v>
      </c>
      <c r="D31" s="79">
        <v>28</v>
      </c>
      <c r="E31" s="57" t="s">
        <v>10</v>
      </c>
      <c r="F31" s="57">
        <v>35</v>
      </c>
      <c r="G31" s="58" t="s">
        <v>48</v>
      </c>
      <c r="H31" s="99">
        <v>4</v>
      </c>
      <c r="I31" s="99">
        <v>58</v>
      </c>
      <c r="J31" s="99">
        <v>0.8</v>
      </c>
      <c r="K31" s="54">
        <f>H31*60+I31+J31</f>
        <v>298.8</v>
      </c>
      <c r="L31" s="56">
        <f>K31*0.85</f>
        <v>253.98</v>
      </c>
      <c r="M31" s="54">
        <v>4</v>
      </c>
      <c r="N31" s="54">
        <v>32</v>
      </c>
      <c r="O31" s="54">
        <v>0.7</v>
      </c>
      <c r="P31" s="78">
        <f>M31*60+N31+O31</f>
        <v>272.7</v>
      </c>
      <c r="Q31" s="106">
        <v>3</v>
      </c>
      <c r="R31" s="57">
        <v>1</v>
      </c>
    </row>
    <row r="32" spans="1:28" ht="24.95" customHeight="1">
      <c r="A32" s="5"/>
      <c r="K32" s="51"/>
      <c r="L32" s="52"/>
      <c r="M32" s="52"/>
      <c r="N32" s="52"/>
      <c r="O32" s="52"/>
      <c r="P32" s="51"/>
      <c r="Q32" s="107"/>
    </row>
    <row r="33" spans="1:23" ht="24.95" customHeight="1">
      <c r="A33" s="5"/>
      <c r="B33" s="58" t="s">
        <v>66</v>
      </c>
      <c r="C33" s="58" t="s">
        <v>67</v>
      </c>
      <c r="D33" s="76">
        <v>23</v>
      </c>
      <c r="E33" s="57" t="s">
        <v>8</v>
      </c>
      <c r="F33" s="57">
        <v>21</v>
      </c>
      <c r="G33" s="58" t="s">
        <v>65</v>
      </c>
      <c r="H33" s="99">
        <v>6</v>
      </c>
      <c r="I33" s="99">
        <v>2</v>
      </c>
      <c r="J33" s="99">
        <v>0.5</v>
      </c>
      <c r="K33" s="54">
        <f>H33*60+I33+J33</f>
        <v>362.5</v>
      </c>
      <c r="L33" s="56">
        <f>K33*0.85</f>
        <v>308.125</v>
      </c>
      <c r="M33" s="54">
        <v>5</v>
      </c>
      <c r="N33" s="54">
        <v>1</v>
      </c>
      <c r="O33" s="54">
        <v>0</v>
      </c>
      <c r="P33" s="78">
        <f>M33*60+N33+O33</f>
        <v>301</v>
      </c>
      <c r="Q33" s="106" t="s">
        <v>121</v>
      </c>
      <c r="R33" s="57">
        <v>2</v>
      </c>
    </row>
    <row r="34" spans="1:23" ht="24.95" customHeight="1">
      <c r="A34" s="5"/>
      <c r="B34" s="58" t="s">
        <v>18</v>
      </c>
      <c r="C34" s="58" t="s">
        <v>53</v>
      </c>
      <c r="D34" s="76">
        <v>29</v>
      </c>
      <c r="E34" s="57" t="s">
        <v>8</v>
      </c>
      <c r="F34" s="57">
        <v>25</v>
      </c>
      <c r="G34" s="58" t="s">
        <v>52</v>
      </c>
      <c r="H34" s="99">
        <v>6</v>
      </c>
      <c r="I34" s="99">
        <v>12</v>
      </c>
      <c r="J34" s="99">
        <v>0.4</v>
      </c>
      <c r="K34" s="54">
        <f>H34*60+I34+J34</f>
        <v>372.4</v>
      </c>
      <c r="L34" s="56">
        <f>K34*0.85</f>
        <v>316.53999999999996</v>
      </c>
      <c r="M34" s="54">
        <v>5</v>
      </c>
      <c r="N34" s="54">
        <v>59</v>
      </c>
      <c r="O34" s="54">
        <v>0.7</v>
      </c>
      <c r="P34" s="78">
        <f>M34*60+N34+O34</f>
        <v>359.7</v>
      </c>
      <c r="Q34" s="106">
        <v>1</v>
      </c>
      <c r="R34" s="57">
        <v>2</v>
      </c>
    </row>
    <row r="35" spans="1:23" ht="24.95" customHeight="1">
      <c r="A35" s="5"/>
      <c r="B35" s="58" t="s">
        <v>100</v>
      </c>
      <c r="C35" s="58" t="s">
        <v>101</v>
      </c>
      <c r="D35" s="79">
        <v>20</v>
      </c>
      <c r="E35" s="57" t="s">
        <v>8</v>
      </c>
      <c r="F35" s="57">
        <v>25</v>
      </c>
      <c r="G35" s="58" t="s">
        <v>99</v>
      </c>
      <c r="H35" s="99">
        <v>5</v>
      </c>
      <c r="I35" s="99">
        <v>37</v>
      </c>
      <c r="J35" s="99">
        <v>0.2</v>
      </c>
      <c r="K35" s="54">
        <f>H35*60+I35+J35</f>
        <v>337.2</v>
      </c>
      <c r="L35" s="56">
        <f>K35*0.85</f>
        <v>286.62</v>
      </c>
      <c r="M35" s="54">
        <v>6</v>
      </c>
      <c r="N35" s="54">
        <v>8</v>
      </c>
      <c r="O35" s="54">
        <v>0.4</v>
      </c>
      <c r="P35" s="78">
        <f>M35*60+N35+O35</f>
        <v>368.4</v>
      </c>
      <c r="Q35" s="106">
        <v>2</v>
      </c>
      <c r="R35" s="57">
        <v>2</v>
      </c>
    </row>
    <row r="36" spans="1:23" ht="24.95" customHeight="1">
      <c r="A36" s="5"/>
      <c r="B36" s="58" t="s">
        <v>69</v>
      </c>
      <c r="C36" s="58" t="s">
        <v>15</v>
      </c>
      <c r="D36" s="79">
        <v>24</v>
      </c>
      <c r="E36" s="57" t="s">
        <v>8</v>
      </c>
      <c r="F36" s="57">
        <v>21</v>
      </c>
      <c r="G36" s="58" t="s">
        <v>68</v>
      </c>
      <c r="H36" s="99">
        <v>6</v>
      </c>
      <c r="I36" s="99">
        <v>33</v>
      </c>
      <c r="J36" s="99">
        <v>0.2</v>
      </c>
      <c r="K36" s="54">
        <f>H36*60+I36+J36</f>
        <v>393.2</v>
      </c>
      <c r="L36" s="56">
        <f>K36*0.85</f>
        <v>334.21999999999997</v>
      </c>
      <c r="M36" s="54">
        <v>6</v>
      </c>
      <c r="N36" s="54">
        <v>58</v>
      </c>
      <c r="O36" s="54">
        <v>0.8</v>
      </c>
      <c r="P36" s="78">
        <f>M36*60+N36+O36</f>
        <v>418.8</v>
      </c>
      <c r="Q36" s="106">
        <v>3</v>
      </c>
      <c r="R36" s="57">
        <v>2</v>
      </c>
      <c r="W36" s="3"/>
    </row>
    <row r="37" spans="1:23" s="1" customFormat="1" ht="24.95" customHeight="1">
      <c r="A37" s="5"/>
      <c r="B37"/>
      <c r="C37"/>
      <c r="D37" s="43"/>
      <c r="E37" s="10"/>
      <c r="F37" s="11"/>
      <c r="G37" s="18"/>
      <c r="H37" s="18"/>
      <c r="I37" s="18"/>
      <c r="J37" s="18"/>
      <c r="K37" s="51"/>
      <c r="L37" s="52"/>
      <c r="M37" s="52"/>
      <c r="N37" s="52"/>
      <c r="O37" s="52"/>
      <c r="P37" s="51"/>
      <c r="Q37" s="107"/>
      <c r="R37" s="10"/>
    </row>
    <row r="38" spans="1:23" ht="24.95" customHeight="1">
      <c r="A38" s="5"/>
      <c r="B38" s="53" t="s">
        <v>63</v>
      </c>
      <c r="C38" s="53" t="s">
        <v>64</v>
      </c>
      <c r="D38" s="76">
        <v>21</v>
      </c>
      <c r="E38" s="54" t="s">
        <v>8</v>
      </c>
      <c r="F38" s="54">
        <v>40</v>
      </c>
      <c r="G38" s="53" t="s">
        <v>36</v>
      </c>
      <c r="H38" s="99">
        <v>7</v>
      </c>
      <c r="I38" s="99">
        <v>24</v>
      </c>
      <c r="J38" s="99">
        <v>0.1</v>
      </c>
      <c r="K38" s="54">
        <f>H38*60+I38+J38</f>
        <v>444.1</v>
      </c>
      <c r="L38" s="56">
        <f>K38*0.85</f>
        <v>377.48500000000001</v>
      </c>
      <c r="M38" s="54">
        <v>7</v>
      </c>
      <c r="N38" s="54">
        <v>18</v>
      </c>
      <c r="O38" s="54">
        <v>0.3</v>
      </c>
      <c r="P38" s="78">
        <f>M38*60+N38+O38</f>
        <v>438.3</v>
      </c>
      <c r="Q38" s="106">
        <v>1</v>
      </c>
      <c r="R38" s="57">
        <v>3</v>
      </c>
    </row>
    <row r="39" spans="1:23" ht="24.95" customHeight="1">
      <c r="A39" s="5"/>
      <c r="B39" s="93" t="s">
        <v>80</v>
      </c>
      <c r="C39" s="93" t="s">
        <v>30</v>
      </c>
      <c r="D39" s="79">
        <v>26</v>
      </c>
      <c r="E39" s="100" t="s">
        <v>8</v>
      </c>
      <c r="F39" s="97">
        <v>29</v>
      </c>
      <c r="G39" s="96" t="s">
        <v>81</v>
      </c>
      <c r="H39" s="101">
        <v>9</v>
      </c>
      <c r="I39" s="101">
        <v>16</v>
      </c>
      <c r="J39" s="101">
        <v>0.7</v>
      </c>
      <c r="K39" s="54">
        <f>H39*60+I39+J39</f>
        <v>556.70000000000005</v>
      </c>
      <c r="L39" s="56">
        <f>K39*0.85</f>
        <v>473.19500000000005</v>
      </c>
      <c r="M39" s="102">
        <v>7</v>
      </c>
      <c r="N39" s="102">
        <v>37</v>
      </c>
      <c r="O39" s="102">
        <v>0.3</v>
      </c>
      <c r="P39" s="78">
        <f>M39*60+N39+O39</f>
        <v>457.3</v>
      </c>
      <c r="Q39" s="106" t="s">
        <v>121</v>
      </c>
      <c r="R39" s="57">
        <v>3</v>
      </c>
      <c r="W39" s="4"/>
    </row>
    <row r="40" spans="1:23" ht="23.25" customHeight="1">
      <c r="A40" s="5"/>
      <c r="B40" s="96" t="s">
        <v>28</v>
      </c>
      <c r="C40" s="96" t="s">
        <v>29</v>
      </c>
      <c r="D40" s="76">
        <v>27</v>
      </c>
      <c r="E40" s="97" t="s">
        <v>8</v>
      </c>
      <c r="F40" s="97">
        <v>38</v>
      </c>
      <c r="G40" s="96" t="s">
        <v>81</v>
      </c>
      <c r="H40" s="101">
        <v>9</v>
      </c>
      <c r="I40" s="101">
        <v>59</v>
      </c>
      <c r="J40" s="101">
        <v>0</v>
      </c>
      <c r="K40" s="54">
        <f>H40*60+I40+J40</f>
        <v>599</v>
      </c>
      <c r="L40" s="56">
        <f>K40*0.85</f>
        <v>509.15</v>
      </c>
      <c r="M40" s="54">
        <v>9</v>
      </c>
      <c r="N40" s="54">
        <v>51</v>
      </c>
      <c r="O40" s="54">
        <v>0.6</v>
      </c>
      <c r="P40" s="78">
        <f>M40*60+N40+O40</f>
        <v>591.6</v>
      </c>
      <c r="Q40" s="106">
        <v>2</v>
      </c>
      <c r="R40" s="57">
        <v>3</v>
      </c>
    </row>
    <row r="41" spans="1:23" ht="24.95" customHeight="1">
      <c r="A41" s="89"/>
      <c r="E41" s="39" t="s">
        <v>124</v>
      </c>
      <c r="H41" s="41"/>
      <c r="I41" s="41"/>
      <c r="J41" s="41"/>
      <c r="K41" s="51"/>
      <c r="L41" s="52"/>
      <c r="M41" s="52"/>
      <c r="N41" s="52"/>
      <c r="O41" s="52"/>
      <c r="P41" s="51"/>
      <c r="S41" s="90"/>
    </row>
    <row r="42" spans="1:23" ht="24.95" customHeight="1">
      <c r="A42" s="89"/>
      <c r="B42" s="60" t="s">
        <v>45</v>
      </c>
      <c r="C42" s="60" t="s">
        <v>44</v>
      </c>
      <c r="D42" s="61" t="s">
        <v>0</v>
      </c>
      <c r="E42" s="60" t="s">
        <v>1</v>
      </c>
      <c r="F42" s="60" t="s">
        <v>2</v>
      </c>
      <c r="G42" s="62" t="s">
        <v>3</v>
      </c>
      <c r="H42" s="63" t="s">
        <v>97</v>
      </c>
      <c r="I42" s="63" t="s">
        <v>94</v>
      </c>
      <c r="J42" s="63" t="s">
        <v>95</v>
      </c>
      <c r="K42" s="64" t="s">
        <v>4</v>
      </c>
      <c r="L42" s="65">
        <v>0.2</v>
      </c>
      <c r="M42" s="63" t="s">
        <v>97</v>
      </c>
      <c r="N42" s="63" t="s">
        <v>94</v>
      </c>
      <c r="O42" s="63" t="s">
        <v>96</v>
      </c>
      <c r="P42" s="60" t="s">
        <v>5</v>
      </c>
      <c r="Q42" s="60" t="s">
        <v>6</v>
      </c>
      <c r="R42" s="60" t="s">
        <v>115</v>
      </c>
      <c r="S42" s="90"/>
    </row>
    <row r="43" spans="1:23" ht="36.6" customHeight="1">
      <c r="A43" s="89"/>
      <c r="B43" s="53" t="s">
        <v>27</v>
      </c>
      <c r="C43" s="53" t="s">
        <v>26</v>
      </c>
      <c r="D43" s="76">
        <v>38</v>
      </c>
      <c r="E43" s="57" t="s">
        <v>8</v>
      </c>
      <c r="F43" s="57">
        <v>38</v>
      </c>
      <c r="G43" s="95" t="s">
        <v>79</v>
      </c>
      <c r="H43" s="99"/>
      <c r="I43" s="99">
        <v>48</v>
      </c>
      <c r="J43" s="99">
        <v>0.2</v>
      </c>
      <c r="K43" s="54">
        <f>H43*60+I43+J43</f>
        <v>48.2</v>
      </c>
      <c r="L43" s="56">
        <f>K43*0.8</f>
        <v>38.56</v>
      </c>
      <c r="M43" s="54"/>
      <c r="N43" s="54">
        <v>38</v>
      </c>
      <c r="O43" s="54">
        <v>0.3</v>
      </c>
      <c r="P43" s="78">
        <f>M43*60+N43+O43</f>
        <v>38.299999999999997</v>
      </c>
      <c r="Q43" s="106" t="s">
        <v>121</v>
      </c>
      <c r="R43" s="57">
        <v>1</v>
      </c>
      <c r="S43" s="90"/>
      <c r="T43" s="6"/>
      <c r="U43" s="7"/>
    </row>
    <row r="44" spans="1:23" ht="34.5" customHeight="1">
      <c r="A44" s="89"/>
      <c r="B44" s="53" t="s">
        <v>25</v>
      </c>
      <c r="C44" s="53" t="s">
        <v>117</v>
      </c>
      <c r="D44" s="79">
        <v>36</v>
      </c>
      <c r="E44" s="54" t="s">
        <v>8</v>
      </c>
      <c r="F44" s="54">
        <v>17</v>
      </c>
      <c r="G44" s="53" t="s">
        <v>70</v>
      </c>
      <c r="H44" s="99"/>
      <c r="I44" s="99">
        <v>47</v>
      </c>
      <c r="J44" s="99">
        <v>0</v>
      </c>
      <c r="K44" s="54">
        <f>H44*60+I44+J44</f>
        <v>47</v>
      </c>
      <c r="L44" s="56">
        <f>K44*0.8</f>
        <v>37.6</v>
      </c>
      <c r="M44" s="54"/>
      <c r="N44" s="54">
        <v>39</v>
      </c>
      <c r="O44" s="54">
        <v>0.6</v>
      </c>
      <c r="P44" s="78">
        <f>M44*60+N44+O44</f>
        <v>39.6</v>
      </c>
      <c r="Q44" s="106">
        <v>1</v>
      </c>
      <c r="R44" s="57">
        <v>1</v>
      </c>
      <c r="S44" s="90"/>
      <c r="T44" s="6"/>
      <c r="U44" s="5"/>
    </row>
    <row r="45" spans="1:23" ht="30.75" customHeight="1">
      <c r="A45" s="5"/>
      <c r="B45" s="58" t="s">
        <v>14</v>
      </c>
      <c r="C45" s="58" t="s">
        <v>37</v>
      </c>
      <c r="D45" s="76">
        <v>30</v>
      </c>
      <c r="E45" s="57" t="s">
        <v>8</v>
      </c>
      <c r="F45" s="57">
        <v>49</v>
      </c>
      <c r="G45" s="58" t="s">
        <v>36</v>
      </c>
      <c r="H45" s="99"/>
      <c r="I45" s="99">
        <v>54</v>
      </c>
      <c r="J45" s="99">
        <v>0.3</v>
      </c>
      <c r="K45" s="54">
        <f>H45*60+I45+J45</f>
        <v>54.3</v>
      </c>
      <c r="L45" s="56">
        <f>K45*0.8</f>
        <v>43.44</v>
      </c>
      <c r="M45" s="54"/>
      <c r="N45" s="54">
        <v>42</v>
      </c>
      <c r="O45" s="54">
        <v>0.6</v>
      </c>
      <c r="P45" s="78">
        <f>M45*60+N45+O45</f>
        <v>42.6</v>
      </c>
      <c r="Q45" s="106" t="s">
        <v>121</v>
      </c>
      <c r="R45" s="57">
        <v>1</v>
      </c>
      <c r="S45" s="90"/>
    </row>
    <row r="46" spans="1:23" s="1" customFormat="1" ht="24.95" customHeight="1">
      <c r="A46" s="89"/>
      <c r="B46" s="58" t="s">
        <v>25</v>
      </c>
      <c r="C46" s="58" t="s">
        <v>102</v>
      </c>
      <c r="D46" s="79">
        <v>31</v>
      </c>
      <c r="E46" s="57" t="s">
        <v>8</v>
      </c>
      <c r="F46" s="57">
        <v>19</v>
      </c>
      <c r="G46" s="58" t="s">
        <v>99</v>
      </c>
      <c r="H46" s="99"/>
      <c r="I46" s="99">
        <v>45</v>
      </c>
      <c r="J46" s="99">
        <v>0.2</v>
      </c>
      <c r="K46" s="54">
        <f>H46*60+I46+J46</f>
        <v>45.2</v>
      </c>
      <c r="L46" s="56">
        <f>K46*0.8</f>
        <v>36.160000000000004</v>
      </c>
      <c r="M46" s="54"/>
      <c r="N46" s="54">
        <v>44</v>
      </c>
      <c r="O46" s="54">
        <v>0</v>
      </c>
      <c r="P46" s="78">
        <f>M46*60+N46+O46</f>
        <v>44</v>
      </c>
      <c r="Q46" s="106">
        <v>2</v>
      </c>
      <c r="R46" s="57">
        <v>1</v>
      </c>
    </row>
    <row r="47" spans="1:23" s="1" customFormat="1" ht="24.95" customHeight="1">
      <c r="A47" s="89"/>
      <c r="M47" s="122"/>
      <c r="N47" s="122"/>
      <c r="O47" s="122"/>
      <c r="P47" s="122"/>
      <c r="Q47" s="123"/>
      <c r="R47" s="122"/>
      <c r="S47" s="90"/>
    </row>
    <row r="48" spans="1:23" ht="24.95" customHeight="1">
      <c r="A48" s="89"/>
      <c r="B48" s="58" t="s">
        <v>77</v>
      </c>
      <c r="C48" s="58" t="s">
        <v>78</v>
      </c>
      <c r="D48" s="76">
        <v>32</v>
      </c>
      <c r="E48" s="57" t="s">
        <v>8</v>
      </c>
      <c r="F48" s="57">
        <v>52</v>
      </c>
      <c r="G48" s="58" t="s">
        <v>9</v>
      </c>
      <c r="H48" s="99">
        <v>1</v>
      </c>
      <c r="I48" s="99">
        <v>2</v>
      </c>
      <c r="J48" s="99">
        <v>0.5</v>
      </c>
      <c r="K48" s="54">
        <f>H48*60+I48+J48</f>
        <v>62.5</v>
      </c>
      <c r="L48" s="56">
        <f>K48*0.8</f>
        <v>50</v>
      </c>
      <c r="M48" s="54"/>
      <c r="N48" s="54">
        <v>44</v>
      </c>
      <c r="O48" s="54">
        <v>0.2</v>
      </c>
      <c r="P48" s="78">
        <f>M48*60+N48+O48</f>
        <v>44.2</v>
      </c>
      <c r="Q48" s="106" t="s">
        <v>121</v>
      </c>
      <c r="R48" s="57">
        <v>2</v>
      </c>
      <c r="S48" s="90"/>
    </row>
    <row r="49" spans="1:23" ht="24.95" customHeight="1">
      <c r="A49" s="89"/>
      <c r="B49" s="53" t="s">
        <v>118</v>
      </c>
      <c r="C49" s="53" t="s">
        <v>119</v>
      </c>
      <c r="D49" s="79">
        <v>37</v>
      </c>
      <c r="E49" s="54" t="s">
        <v>8</v>
      </c>
      <c r="F49" s="54">
        <v>25</v>
      </c>
      <c r="G49" s="58" t="s">
        <v>79</v>
      </c>
      <c r="H49" s="99">
        <v>1</v>
      </c>
      <c r="I49" s="99">
        <v>4</v>
      </c>
      <c r="J49" s="99">
        <v>0.3</v>
      </c>
      <c r="K49" s="54">
        <f>H49*60+I49+J49</f>
        <v>64.3</v>
      </c>
      <c r="L49" s="56">
        <f>K49*0.8</f>
        <v>51.44</v>
      </c>
      <c r="M49" s="54"/>
      <c r="N49" s="54">
        <v>45</v>
      </c>
      <c r="O49" s="54">
        <v>0.5</v>
      </c>
      <c r="P49" s="78">
        <f>M49*60+N49+O49</f>
        <v>45.5</v>
      </c>
      <c r="Q49" s="106" t="s">
        <v>121</v>
      </c>
      <c r="R49" s="57">
        <v>2</v>
      </c>
      <c r="S49" s="90"/>
    </row>
    <row r="50" spans="1:23" s="1" customFormat="1" ht="24.95" customHeight="1">
      <c r="A50" s="89"/>
      <c r="B50" s="94" t="s">
        <v>93</v>
      </c>
      <c r="C50" s="94" t="s">
        <v>20</v>
      </c>
      <c r="D50" s="104">
        <v>39</v>
      </c>
      <c r="E50" s="103" t="s">
        <v>8</v>
      </c>
      <c r="F50" s="105">
        <v>53</v>
      </c>
      <c r="G50" s="58" t="s">
        <v>48</v>
      </c>
      <c r="H50" s="99">
        <v>1</v>
      </c>
      <c r="I50" s="99">
        <v>17</v>
      </c>
      <c r="J50" s="99">
        <v>0</v>
      </c>
      <c r="K50" s="54">
        <f>H50*60+I50+J50</f>
        <v>77</v>
      </c>
      <c r="L50" s="56">
        <f>K50*0.8</f>
        <v>61.6</v>
      </c>
      <c r="M50" s="54">
        <v>1</v>
      </c>
      <c r="N50" s="54">
        <v>5</v>
      </c>
      <c r="O50" s="54">
        <v>0</v>
      </c>
      <c r="P50" s="78">
        <f>M50*60+N50+O50</f>
        <v>65</v>
      </c>
      <c r="Q50" s="106">
        <v>1</v>
      </c>
      <c r="R50" s="57">
        <v>2</v>
      </c>
      <c r="S50" s="90"/>
    </row>
    <row r="51" spans="1:23" s="1" customFormat="1" ht="24.95" customHeight="1">
      <c r="A51" s="89"/>
      <c r="B51" s="58" t="s">
        <v>87</v>
      </c>
      <c r="C51" s="58" t="s">
        <v>88</v>
      </c>
      <c r="D51" s="79">
        <v>14</v>
      </c>
      <c r="E51" s="57" t="s">
        <v>8</v>
      </c>
      <c r="F51" s="57">
        <v>55</v>
      </c>
      <c r="G51" s="58" t="s">
        <v>48</v>
      </c>
      <c r="H51" s="99">
        <v>1</v>
      </c>
      <c r="I51" s="99">
        <v>4</v>
      </c>
      <c r="J51" s="99">
        <v>0.5</v>
      </c>
      <c r="K51" s="54">
        <f>H51*60+I51+J51</f>
        <v>64.5</v>
      </c>
      <c r="L51" s="56">
        <f>K51*0.8</f>
        <v>51.6</v>
      </c>
      <c r="M51" s="54">
        <v>1</v>
      </c>
      <c r="N51" s="54">
        <v>10</v>
      </c>
      <c r="O51" s="54">
        <v>0.1</v>
      </c>
      <c r="P51" s="78">
        <f>M51*60+N51+O51</f>
        <v>70.099999999999994</v>
      </c>
      <c r="Q51" s="106">
        <v>2</v>
      </c>
      <c r="R51" s="57">
        <v>2</v>
      </c>
      <c r="S51" s="90"/>
    </row>
    <row r="52" spans="1:23" s="1" customFormat="1" ht="24.95" customHeight="1">
      <c r="A52" s="89"/>
      <c r="B52" s="53" t="s">
        <v>73</v>
      </c>
      <c r="C52" s="53" t="s">
        <v>74</v>
      </c>
      <c r="D52" s="79">
        <v>35</v>
      </c>
      <c r="E52" s="54" t="s">
        <v>8</v>
      </c>
      <c r="F52" s="54">
        <v>15</v>
      </c>
      <c r="G52" s="53" t="s">
        <v>70</v>
      </c>
      <c r="H52" s="99">
        <v>2</v>
      </c>
      <c r="I52" s="99">
        <v>13</v>
      </c>
      <c r="J52" s="99">
        <v>0.7</v>
      </c>
      <c r="K52" s="54">
        <f>H52*60+I52+J52</f>
        <v>133.69999999999999</v>
      </c>
      <c r="L52" s="56">
        <f>K52*0.8</f>
        <v>106.96</v>
      </c>
      <c r="M52" s="54">
        <v>1</v>
      </c>
      <c r="N52" s="54">
        <v>43</v>
      </c>
      <c r="O52" s="54">
        <v>7</v>
      </c>
      <c r="P52" s="78">
        <f>M52*60+N52+O52</f>
        <v>110</v>
      </c>
      <c r="Q52" s="106">
        <v>3</v>
      </c>
      <c r="R52" s="57">
        <v>2</v>
      </c>
      <c r="S52" s="90"/>
    </row>
    <row r="53" spans="1:23" ht="24.9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122"/>
      <c r="N53" s="122"/>
      <c r="O53" s="122"/>
      <c r="P53" s="122"/>
      <c r="Q53" s="123"/>
      <c r="R53" s="122"/>
      <c r="S53" s="90"/>
    </row>
    <row r="54" spans="1:23" ht="24.95" customHeight="1">
      <c r="A54" s="89"/>
      <c r="B54" s="58" t="s">
        <v>13</v>
      </c>
      <c r="C54" s="58" t="s">
        <v>54</v>
      </c>
      <c r="D54" s="76">
        <v>41</v>
      </c>
      <c r="E54" s="57" t="s">
        <v>10</v>
      </c>
      <c r="F54" s="57">
        <v>30</v>
      </c>
      <c r="G54" s="58" t="s">
        <v>52</v>
      </c>
      <c r="H54" s="99"/>
      <c r="I54" s="99">
        <v>51</v>
      </c>
      <c r="J54" s="99">
        <v>0.3</v>
      </c>
      <c r="K54" s="54">
        <f>H54*60+I54+J54</f>
        <v>51.3</v>
      </c>
      <c r="L54" s="56">
        <f>K54*0.8</f>
        <v>41.04</v>
      </c>
      <c r="M54" s="54"/>
      <c r="N54" s="54">
        <v>43</v>
      </c>
      <c r="O54" s="54">
        <v>0.7</v>
      </c>
      <c r="P54" s="78">
        <f>M54*60+N54+O54</f>
        <v>43.7</v>
      </c>
      <c r="Q54" s="106">
        <v>1</v>
      </c>
      <c r="R54" s="57">
        <v>1</v>
      </c>
      <c r="S54" s="90"/>
    </row>
    <row r="55" spans="1:23" ht="24.95" customHeight="1">
      <c r="A55" s="89"/>
      <c r="B55" s="58" t="s">
        <v>39</v>
      </c>
      <c r="C55" s="58" t="s">
        <v>38</v>
      </c>
      <c r="D55" s="76">
        <v>42</v>
      </c>
      <c r="E55" s="57" t="s">
        <v>10</v>
      </c>
      <c r="F55" s="54">
        <v>42</v>
      </c>
      <c r="G55" s="58" t="s">
        <v>76</v>
      </c>
      <c r="H55" s="99"/>
      <c r="I55" s="99">
        <v>59</v>
      </c>
      <c r="J55" s="99">
        <v>0.4</v>
      </c>
      <c r="K55" s="54">
        <f>H55*60+I55+J55</f>
        <v>59.4</v>
      </c>
      <c r="L55" s="56">
        <f>K55*0.8</f>
        <v>47.52</v>
      </c>
      <c r="M55" s="54"/>
      <c r="N55" s="54">
        <v>53</v>
      </c>
      <c r="O55" s="54">
        <v>0.1</v>
      </c>
      <c r="P55" s="78">
        <f>M55*60+N55+O55</f>
        <v>53.1</v>
      </c>
      <c r="Q55" s="106">
        <v>2</v>
      </c>
      <c r="R55" s="57">
        <v>1</v>
      </c>
      <c r="S55" s="90"/>
      <c r="W55" s="3"/>
    </row>
    <row r="56" spans="1:23" s="1" customFormat="1" ht="24.95" customHeight="1">
      <c r="A56" s="89"/>
      <c r="B56" s="58" t="s">
        <v>107</v>
      </c>
      <c r="C56" s="58" t="s">
        <v>108</v>
      </c>
      <c r="D56" s="76">
        <v>43</v>
      </c>
      <c r="E56" s="57" t="s">
        <v>10</v>
      </c>
      <c r="F56" s="54">
        <v>15</v>
      </c>
      <c r="G56" s="58" t="s">
        <v>68</v>
      </c>
      <c r="H56" s="99">
        <v>1</v>
      </c>
      <c r="I56" s="99">
        <v>0</v>
      </c>
      <c r="J56" s="99">
        <v>0</v>
      </c>
      <c r="K56" s="54">
        <f>H56*60+I56+J56</f>
        <v>60</v>
      </c>
      <c r="L56" s="56">
        <f>K56*0.8</f>
        <v>48</v>
      </c>
      <c r="M56" s="54"/>
      <c r="N56" s="54">
        <v>59</v>
      </c>
      <c r="O56" s="54">
        <v>0.1</v>
      </c>
      <c r="P56" s="78">
        <f>M56*60+N56+O56</f>
        <v>59.1</v>
      </c>
      <c r="Q56" s="106">
        <v>3</v>
      </c>
      <c r="R56" s="57">
        <v>1</v>
      </c>
      <c r="S56" s="90"/>
      <c r="W56" s="3"/>
    </row>
    <row r="57" spans="1:23" s="1" customFormat="1" ht="24.95" customHeight="1">
      <c r="A57" s="89"/>
      <c r="B57" s="66"/>
      <c r="C57" s="66"/>
      <c r="D57" s="91"/>
      <c r="E57" s="68"/>
      <c r="F57" s="67"/>
      <c r="G57" s="66"/>
      <c r="H57" s="92"/>
      <c r="I57" s="92"/>
      <c r="J57" s="92"/>
      <c r="K57" s="67"/>
      <c r="L57" s="69"/>
      <c r="M57" s="83"/>
      <c r="N57" s="83"/>
      <c r="O57" s="83"/>
      <c r="P57" s="88"/>
      <c r="Q57" s="124"/>
      <c r="R57" s="84"/>
      <c r="S57" s="90"/>
    </row>
    <row r="58" spans="1:23" ht="24.95" customHeight="1">
      <c r="A58" s="89"/>
      <c r="B58" s="53" t="s">
        <v>57</v>
      </c>
      <c r="C58" s="53" t="s">
        <v>58</v>
      </c>
      <c r="D58" s="76">
        <v>44</v>
      </c>
      <c r="E58" s="54" t="s">
        <v>10</v>
      </c>
      <c r="F58" s="54">
        <v>23</v>
      </c>
      <c r="G58" s="53" t="s">
        <v>52</v>
      </c>
      <c r="H58" s="99">
        <v>1</v>
      </c>
      <c r="I58" s="99">
        <v>4</v>
      </c>
      <c r="J58" s="99">
        <v>0.7</v>
      </c>
      <c r="K58" s="54">
        <f>H58*60+I58+J58</f>
        <v>64.7</v>
      </c>
      <c r="L58" s="56">
        <f>K58*0.8</f>
        <v>51.760000000000005</v>
      </c>
      <c r="M58" s="54">
        <v>1</v>
      </c>
      <c r="N58" s="54">
        <v>4</v>
      </c>
      <c r="O58" s="54">
        <v>0.7</v>
      </c>
      <c r="P58" s="78">
        <f>M58*60+N58+O58</f>
        <v>64.7</v>
      </c>
      <c r="Q58" s="106">
        <v>1</v>
      </c>
      <c r="R58" s="57">
        <v>2</v>
      </c>
      <c r="S58" s="90"/>
    </row>
    <row r="59" spans="1:23" ht="25.5" customHeight="1">
      <c r="A59" s="89"/>
      <c r="B59" s="58" t="s">
        <v>12</v>
      </c>
      <c r="C59" s="58" t="s">
        <v>11</v>
      </c>
      <c r="D59" s="76">
        <v>40</v>
      </c>
      <c r="E59" s="57" t="s">
        <v>10</v>
      </c>
      <c r="F59" s="57">
        <v>30</v>
      </c>
      <c r="G59" s="58" t="s">
        <v>52</v>
      </c>
      <c r="H59" s="99">
        <v>1</v>
      </c>
      <c r="I59" s="99">
        <v>10</v>
      </c>
      <c r="J59" s="99">
        <v>0.9</v>
      </c>
      <c r="K59" s="54">
        <f>H59*60+I59+J59</f>
        <v>70.900000000000006</v>
      </c>
      <c r="L59" s="56">
        <f>K59*0.8</f>
        <v>56.720000000000006</v>
      </c>
      <c r="M59" s="54">
        <v>1</v>
      </c>
      <c r="N59" s="54">
        <v>8</v>
      </c>
      <c r="O59" s="54">
        <v>0.2</v>
      </c>
      <c r="P59" s="78">
        <f>M59*60+N59+O59</f>
        <v>68.2</v>
      </c>
      <c r="Q59" s="106">
        <v>2</v>
      </c>
      <c r="R59" s="57">
        <v>2</v>
      </c>
      <c r="S59" s="90"/>
    </row>
    <row r="60" spans="1:23" ht="24.95" customHeight="1">
      <c r="A60" s="5"/>
      <c r="B60" s="58" t="s">
        <v>109</v>
      </c>
      <c r="C60" s="58" t="s">
        <v>110</v>
      </c>
      <c r="D60" s="76">
        <v>45</v>
      </c>
      <c r="E60" s="54" t="s">
        <v>10</v>
      </c>
      <c r="F60" s="54">
        <v>28</v>
      </c>
      <c r="G60" s="53" t="s">
        <v>52</v>
      </c>
      <c r="H60" s="99">
        <v>1</v>
      </c>
      <c r="I60" s="99">
        <v>32</v>
      </c>
      <c r="J60" s="99">
        <v>0.4</v>
      </c>
      <c r="K60" s="54">
        <f>H60*60+I60+J60</f>
        <v>92.4</v>
      </c>
      <c r="L60" s="56">
        <f>K60*0.8</f>
        <v>73.92</v>
      </c>
      <c r="M60" s="54">
        <v>1</v>
      </c>
      <c r="N60" s="54">
        <v>20</v>
      </c>
      <c r="O60" s="54">
        <v>0.2</v>
      </c>
      <c r="P60" s="78">
        <f>M60*60+N60+O60</f>
        <v>80.2</v>
      </c>
      <c r="Q60" s="106">
        <v>3</v>
      </c>
      <c r="R60" s="57">
        <v>2</v>
      </c>
      <c r="S60" s="1"/>
    </row>
    <row r="61" spans="1:23" ht="24.95" customHeight="1">
      <c r="A61" s="5"/>
      <c r="E61" s="40" t="s">
        <v>120</v>
      </c>
      <c r="H61" s="41"/>
      <c r="I61" s="41"/>
      <c r="J61" s="41"/>
      <c r="K61" s="51"/>
      <c r="L61" s="52"/>
      <c r="M61" s="52"/>
      <c r="N61" s="52"/>
      <c r="O61" s="52"/>
      <c r="P61" s="51"/>
    </row>
    <row r="62" spans="1:23" s="1" customFormat="1" ht="24.95" customHeight="1">
      <c r="A62" s="5"/>
      <c r="B62" s="70" t="s">
        <v>45</v>
      </c>
      <c r="C62" s="70" t="s">
        <v>44</v>
      </c>
      <c r="D62" s="71" t="s">
        <v>0</v>
      </c>
      <c r="E62" s="70" t="s">
        <v>1</v>
      </c>
      <c r="F62" s="70" t="s">
        <v>2</v>
      </c>
      <c r="G62" s="72" t="s">
        <v>3</v>
      </c>
      <c r="H62" s="73" t="s">
        <v>97</v>
      </c>
      <c r="I62" s="73" t="s">
        <v>94</v>
      </c>
      <c r="J62" s="73" t="s">
        <v>95</v>
      </c>
      <c r="K62" s="74" t="s">
        <v>4</v>
      </c>
      <c r="L62" s="75">
        <v>0.2</v>
      </c>
      <c r="M62" s="73" t="s">
        <v>97</v>
      </c>
      <c r="N62" s="73" t="s">
        <v>94</v>
      </c>
      <c r="O62" s="73" t="s">
        <v>96</v>
      </c>
      <c r="P62" s="70" t="s">
        <v>5</v>
      </c>
      <c r="Q62" s="70" t="s">
        <v>6</v>
      </c>
      <c r="R62" s="70" t="s">
        <v>7</v>
      </c>
    </row>
    <row r="63" spans="1:23" s="1" customFormat="1" ht="24.95" customHeight="1">
      <c r="A63" s="5"/>
      <c r="B63" s="58" t="s">
        <v>104</v>
      </c>
      <c r="C63" s="58" t="s">
        <v>106</v>
      </c>
      <c r="D63" s="76">
        <v>48</v>
      </c>
      <c r="E63" s="54" t="s">
        <v>10</v>
      </c>
      <c r="F63" s="57">
        <v>18</v>
      </c>
      <c r="G63" s="58" t="s">
        <v>99</v>
      </c>
      <c r="H63" s="55"/>
      <c r="I63" s="55">
        <v>29</v>
      </c>
      <c r="J63" s="55">
        <v>0.5</v>
      </c>
      <c r="K63" s="77">
        <f>H63*60+I63+J63</f>
        <v>29.5</v>
      </c>
      <c r="L63" s="56">
        <f>K63*0.8</f>
        <v>23.6</v>
      </c>
      <c r="M63" s="54"/>
      <c r="N63" s="54"/>
      <c r="O63" s="54"/>
      <c r="P63" s="78">
        <f>K63</f>
        <v>29.5</v>
      </c>
      <c r="Q63" s="106">
        <v>1</v>
      </c>
      <c r="R63" s="57" t="s">
        <v>62</v>
      </c>
    </row>
    <row r="64" spans="1:23" ht="24.95" customHeight="1">
      <c r="A64" s="5"/>
      <c r="B64" s="58" t="s">
        <v>103</v>
      </c>
      <c r="C64" s="58" t="s">
        <v>105</v>
      </c>
      <c r="D64" s="79">
        <v>47</v>
      </c>
      <c r="E64" s="54" t="s">
        <v>10</v>
      </c>
      <c r="F64" s="57">
        <v>19</v>
      </c>
      <c r="G64" s="58" t="s">
        <v>99</v>
      </c>
      <c r="H64" s="55"/>
      <c r="I64" s="55">
        <v>34</v>
      </c>
      <c r="J64" s="55">
        <v>0.6</v>
      </c>
      <c r="K64" s="77">
        <f>H64*60+I64+J64</f>
        <v>34.6</v>
      </c>
      <c r="L64" s="56">
        <f>K64*0.8</f>
        <v>27.680000000000003</v>
      </c>
      <c r="M64" s="54"/>
      <c r="N64" s="54"/>
      <c r="O64" s="54"/>
      <c r="P64" s="78">
        <f>K64</f>
        <v>34.6</v>
      </c>
      <c r="Q64" s="106">
        <v>2</v>
      </c>
      <c r="R64" s="57" t="s">
        <v>62</v>
      </c>
    </row>
    <row r="65" spans="1:18" ht="24.95" customHeight="1">
      <c r="A65" s="5"/>
      <c r="B65" s="80" t="s">
        <v>59</v>
      </c>
      <c r="C65" s="80" t="s">
        <v>60</v>
      </c>
      <c r="D65" s="76">
        <v>46</v>
      </c>
      <c r="E65" s="54" t="s">
        <v>10</v>
      </c>
      <c r="F65" s="57">
        <v>31</v>
      </c>
      <c r="G65" s="80" t="s">
        <v>61</v>
      </c>
      <c r="H65" s="55"/>
      <c r="I65" s="55">
        <v>35</v>
      </c>
      <c r="J65" s="55">
        <v>0.9</v>
      </c>
      <c r="K65" s="77">
        <f>H65*60+I65+J65</f>
        <v>35.9</v>
      </c>
      <c r="L65" s="56">
        <f>K65*0.8</f>
        <v>28.72</v>
      </c>
      <c r="M65" s="54"/>
      <c r="N65" s="54"/>
      <c r="O65" s="54"/>
      <c r="P65" s="78">
        <f>K65</f>
        <v>35.9</v>
      </c>
      <c r="Q65" s="106">
        <v>3</v>
      </c>
      <c r="R65" s="57" t="s">
        <v>62</v>
      </c>
    </row>
    <row r="66" spans="1:18" ht="24.95" customHeight="1">
      <c r="A66" s="5"/>
      <c r="B66" s="58" t="s">
        <v>111</v>
      </c>
      <c r="C66" s="58" t="s">
        <v>112</v>
      </c>
      <c r="D66" s="79">
        <v>49</v>
      </c>
      <c r="E66" s="54" t="s">
        <v>10</v>
      </c>
      <c r="F66" s="57">
        <v>44</v>
      </c>
      <c r="G66" s="53" t="s">
        <v>52</v>
      </c>
      <c r="H66" s="55">
        <v>1</v>
      </c>
      <c r="I66" s="55">
        <v>14</v>
      </c>
      <c r="J66" s="55">
        <v>0.6</v>
      </c>
      <c r="K66" s="77">
        <f>H66*60+I66+J66</f>
        <v>74.599999999999994</v>
      </c>
      <c r="L66" s="56">
        <f>K66*0.8</f>
        <v>59.68</v>
      </c>
      <c r="M66" s="54"/>
      <c r="N66" s="54"/>
      <c r="O66" s="54"/>
      <c r="P66" s="78">
        <f>K66</f>
        <v>74.599999999999994</v>
      </c>
      <c r="Q66" s="106">
        <v>4</v>
      </c>
      <c r="R66" s="57" t="s">
        <v>62</v>
      </c>
    </row>
    <row r="67" spans="1:18" ht="24.95" customHeight="1">
      <c r="A67" s="5"/>
      <c r="B67" s="81"/>
      <c r="C67" s="81"/>
      <c r="D67" s="82"/>
      <c r="E67" s="83"/>
      <c r="F67" s="84"/>
      <c r="G67" s="81"/>
      <c r="H67" s="85"/>
      <c r="I67" s="85"/>
      <c r="J67" s="85"/>
      <c r="K67" s="86"/>
      <c r="L67" s="87"/>
      <c r="M67" s="83"/>
      <c r="N67" s="83"/>
      <c r="O67" s="83"/>
      <c r="P67" s="88"/>
      <c r="Q67" s="121"/>
      <c r="R67" s="84"/>
    </row>
    <row r="68" spans="1:18" ht="24.95" customHeight="1">
      <c r="A68" s="5"/>
      <c r="B68" s="58" t="s">
        <v>22</v>
      </c>
      <c r="C68" s="58" t="s">
        <v>75</v>
      </c>
      <c r="D68" s="76">
        <v>51</v>
      </c>
      <c r="E68" s="57" t="s">
        <v>8</v>
      </c>
      <c r="F68" s="57">
        <v>19</v>
      </c>
      <c r="G68" s="58" t="s">
        <v>70</v>
      </c>
      <c r="H68" s="55"/>
      <c r="I68" s="55">
        <v>57</v>
      </c>
      <c r="J68" s="55">
        <v>0.4</v>
      </c>
      <c r="K68" s="77">
        <f>H68*60+I68+J68</f>
        <v>57.4</v>
      </c>
      <c r="L68" s="56">
        <f>K68*0.8</f>
        <v>45.92</v>
      </c>
      <c r="M68" s="54"/>
      <c r="N68" s="54"/>
      <c r="O68" s="54"/>
      <c r="P68" s="78">
        <f>K68</f>
        <v>57.4</v>
      </c>
      <c r="Q68" s="106">
        <v>1</v>
      </c>
      <c r="R68" s="57" t="s">
        <v>62</v>
      </c>
    </row>
    <row r="69" spans="1:18" ht="24.95" customHeight="1">
      <c r="A69" s="5"/>
      <c r="B69" s="53" t="s">
        <v>71</v>
      </c>
      <c r="C69" s="53" t="s">
        <v>72</v>
      </c>
      <c r="D69" s="76">
        <v>50</v>
      </c>
      <c r="E69" s="57" t="s">
        <v>8</v>
      </c>
      <c r="F69" s="57">
        <v>18</v>
      </c>
      <c r="G69" s="58" t="s">
        <v>70</v>
      </c>
      <c r="H69" s="55">
        <v>1</v>
      </c>
      <c r="I69" s="55">
        <v>34</v>
      </c>
      <c r="J69" s="55">
        <v>0.5</v>
      </c>
      <c r="K69" s="77">
        <f>H69*60+I69+J69</f>
        <v>94.5</v>
      </c>
      <c r="L69" s="56">
        <f>K69*0.8</f>
        <v>75.600000000000009</v>
      </c>
      <c r="M69" s="54"/>
      <c r="N69" s="54"/>
      <c r="O69" s="54"/>
      <c r="P69" s="78">
        <f>K69</f>
        <v>94.5</v>
      </c>
      <c r="Q69" s="106">
        <v>2</v>
      </c>
      <c r="R69" s="57" t="s">
        <v>62</v>
      </c>
    </row>
    <row r="70" spans="1:18">
      <c r="A70" s="5"/>
      <c r="P70" s="28"/>
      <c r="Q70" s="28"/>
      <c r="R70" s="35"/>
    </row>
    <row r="71" spans="1:18">
      <c r="A71" s="5"/>
      <c r="P71" s="28"/>
      <c r="Q71" s="28"/>
      <c r="R71" s="35"/>
    </row>
    <row r="72" spans="1:18">
      <c r="A72" s="5"/>
      <c r="P72" s="28"/>
      <c r="Q72" s="28"/>
      <c r="R72" s="29"/>
    </row>
    <row r="73" spans="1:18">
      <c r="A73" s="5"/>
      <c r="P73" s="28"/>
      <c r="Q73" s="28"/>
      <c r="R73" s="29"/>
    </row>
    <row r="74" spans="1:18">
      <c r="A74" s="3"/>
      <c r="P74" s="32"/>
      <c r="Q74" s="33"/>
      <c r="R74" s="35"/>
    </row>
    <row r="75" spans="1:18">
      <c r="A75" s="3"/>
      <c r="P75" s="32"/>
      <c r="Q75" s="33"/>
      <c r="R75" s="35"/>
    </row>
    <row r="76" spans="1:18">
      <c r="A76" s="5"/>
      <c r="P76" s="28"/>
      <c r="Q76" s="28"/>
      <c r="R76" s="35"/>
    </row>
    <row r="77" spans="1:18">
      <c r="A77" s="5"/>
      <c r="P77" s="28"/>
      <c r="Q77" s="28"/>
      <c r="R77" s="35"/>
    </row>
    <row r="78" spans="1:18">
      <c r="A78" s="5"/>
      <c r="P78" s="6"/>
      <c r="Q78" s="6"/>
      <c r="R78" s="35"/>
    </row>
    <row r="79" spans="1:18">
      <c r="A79" s="5"/>
      <c r="P79" s="29"/>
      <c r="Q79" s="29"/>
      <c r="R79" s="35"/>
    </row>
    <row r="80" spans="1:18">
      <c r="A80" s="5"/>
      <c r="P80" s="28"/>
      <c r="Q80" s="28"/>
      <c r="R80" s="35"/>
    </row>
    <row r="81" spans="1:19">
      <c r="A81" s="5"/>
      <c r="P81" s="28"/>
      <c r="Q81" s="28"/>
      <c r="R81" s="35"/>
    </row>
    <row r="82" spans="1:19">
      <c r="A82" s="5"/>
      <c r="P82" s="28"/>
      <c r="Q82" s="28"/>
      <c r="R82" s="35"/>
    </row>
    <row r="83" spans="1:19">
      <c r="A83" s="5"/>
      <c r="B83" s="28"/>
      <c r="C83" s="28"/>
      <c r="D83" s="45"/>
      <c r="E83" s="29"/>
      <c r="F83" s="30"/>
      <c r="G83" s="31"/>
      <c r="H83" s="31"/>
      <c r="I83" s="31"/>
      <c r="J83" s="31"/>
      <c r="K83" s="28"/>
      <c r="L83" s="29"/>
      <c r="M83" s="29"/>
      <c r="N83" s="29"/>
      <c r="O83" s="29"/>
      <c r="P83" s="28"/>
      <c r="Q83" s="28"/>
      <c r="R83" s="29"/>
    </row>
    <row r="84" spans="1:19">
      <c r="A84" s="5"/>
      <c r="B84" s="31"/>
      <c r="C84" s="31"/>
      <c r="D84" s="44"/>
      <c r="E84" s="29"/>
      <c r="F84" s="30"/>
      <c r="G84" s="31"/>
      <c r="H84" s="31"/>
      <c r="I84" s="31"/>
      <c r="J84" s="31"/>
      <c r="K84" s="28"/>
      <c r="L84" s="26"/>
      <c r="M84" s="26"/>
      <c r="N84" s="26"/>
      <c r="O84" s="26"/>
      <c r="P84" s="28"/>
      <c r="Q84" s="28"/>
      <c r="R84" s="35"/>
    </row>
    <row r="85" spans="1:19">
      <c r="A85" s="5"/>
      <c r="B85" s="34"/>
      <c r="C85" s="34"/>
      <c r="D85" s="44"/>
      <c r="E85" s="29"/>
      <c r="F85" s="37"/>
      <c r="G85" s="36"/>
      <c r="H85" s="36"/>
      <c r="I85" s="36"/>
      <c r="J85" s="36"/>
      <c r="K85" s="28"/>
      <c r="L85" s="26"/>
      <c r="M85" s="26"/>
      <c r="N85" s="26"/>
      <c r="O85" s="26"/>
      <c r="P85" s="28"/>
      <c r="Q85" s="28"/>
      <c r="R85" s="35"/>
    </row>
    <row r="86" spans="1:19">
      <c r="A86" s="5"/>
      <c r="B86" s="31"/>
      <c r="C86" s="31"/>
      <c r="D86" s="44"/>
      <c r="E86" s="29"/>
      <c r="F86" s="30"/>
      <c r="G86" s="31"/>
      <c r="H86" s="31"/>
      <c r="I86" s="31"/>
      <c r="J86" s="31"/>
      <c r="K86" s="28"/>
      <c r="L86" s="26"/>
      <c r="M86" s="26"/>
      <c r="N86" s="26"/>
      <c r="O86" s="26"/>
      <c r="P86" s="28"/>
      <c r="Q86" s="28"/>
      <c r="R86" s="35"/>
    </row>
    <row r="87" spans="1:19">
      <c r="A87" s="5"/>
      <c r="B87" s="31"/>
      <c r="C87" s="31"/>
      <c r="D87" s="44"/>
      <c r="E87" s="29"/>
      <c r="F87" s="37"/>
      <c r="G87" s="34"/>
      <c r="H87" s="34"/>
      <c r="I87" s="34"/>
      <c r="J87" s="34"/>
      <c r="K87" s="28"/>
      <c r="L87" s="26"/>
      <c r="M87" s="26"/>
      <c r="N87" s="26"/>
      <c r="O87" s="26"/>
      <c r="P87" s="27"/>
      <c r="Q87" s="27"/>
      <c r="R87" s="35"/>
    </row>
    <row r="88" spans="1:19">
      <c r="A88" s="5"/>
      <c r="B88" s="31"/>
      <c r="C88" s="31"/>
      <c r="D88" s="44"/>
      <c r="E88" s="29"/>
      <c r="F88" s="30"/>
      <c r="G88" s="34"/>
      <c r="H88" s="34"/>
      <c r="I88" s="34"/>
      <c r="J88" s="34"/>
      <c r="K88" s="28"/>
      <c r="L88" s="26"/>
      <c r="M88" s="26"/>
      <c r="N88" s="26"/>
      <c r="O88" s="26"/>
      <c r="P88" s="27"/>
      <c r="Q88" s="27"/>
      <c r="R88" s="35"/>
    </row>
    <row r="89" spans="1:19">
      <c r="A89" s="5"/>
      <c r="B89" s="31"/>
      <c r="C89" s="31"/>
      <c r="D89" s="44"/>
      <c r="E89" s="29"/>
      <c r="F89" s="30"/>
      <c r="G89" s="31"/>
      <c r="H89" s="31"/>
      <c r="I89" s="31"/>
      <c r="J89" s="31"/>
      <c r="K89" s="28"/>
      <c r="L89" s="26"/>
      <c r="M89" s="26"/>
      <c r="N89" s="26"/>
      <c r="O89" s="26"/>
      <c r="P89" s="28"/>
      <c r="Q89" s="28"/>
      <c r="R89" s="29"/>
    </row>
    <row r="90" spans="1:19">
      <c r="A90" s="5"/>
      <c r="B90" s="31"/>
      <c r="C90" s="31"/>
      <c r="D90" s="45"/>
      <c r="E90" s="29"/>
      <c r="F90" s="30"/>
      <c r="G90" s="31"/>
      <c r="H90" s="31"/>
      <c r="I90" s="31"/>
      <c r="J90" s="31"/>
      <c r="K90" s="28"/>
      <c r="L90" s="26"/>
      <c r="M90" s="26"/>
      <c r="N90" s="26"/>
      <c r="O90" s="26"/>
      <c r="P90" s="28"/>
      <c r="Q90" s="28"/>
      <c r="R90" s="29"/>
    </row>
    <row r="91" spans="1:19">
      <c r="A91" s="5"/>
      <c r="B91" s="31"/>
      <c r="C91" s="31"/>
      <c r="D91" s="44"/>
      <c r="E91" s="29"/>
      <c r="F91" s="30"/>
      <c r="G91" s="31"/>
      <c r="H91" s="31"/>
      <c r="I91" s="31"/>
      <c r="J91" s="31"/>
      <c r="K91" s="28"/>
      <c r="L91" s="26"/>
      <c r="M91" s="26"/>
      <c r="N91" s="26"/>
      <c r="O91" s="26"/>
      <c r="P91" s="28"/>
      <c r="Q91" s="28"/>
      <c r="R91" s="29"/>
    </row>
    <row r="92" spans="1:19">
      <c r="P92" s="28"/>
      <c r="Q92" s="28"/>
      <c r="R92" s="29"/>
    </row>
    <row r="93" spans="1:19">
      <c r="P93" s="28"/>
      <c r="Q93" s="28"/>
      <c r="R93" s="29"/>
    </row>
    <row r="94" spans="1:19">
      <c r="P94" s="28"/>
      <c r="Q94" s="28"/>
      <c r="R94" s="29"/>
    </row>
    <row r="95" spans="1:19">
      <c r="P95" s="27"/>
      <c r="Q95" s="27"/>
      <c r="R95" s="29"/>
    </row>
    <row r="96" spans="1:19">
      <c r="A96" s="3"/>
      <c r="P96" s="27"/>
      <c r="Q96" s="27"/>
      <c r="R96" s="29"/>
      <c r="S96" s="3"/>
    </row>
    <row r="97" spans="1:19">
      <c r="A97" s="3"/>
      <c r="B97" s="5"/>
      <c r="C97" s="5"/>
      <c r="D97" s="46"/>
      <c r="E97" s="9"/>
      <c r="F97" s="12"/>
      <c r="G97" s="17"/>
      <c r="H97" s="17"/>
      <c r="I97" s="17"/>
      <c r="J97" s="17"/>
      <c r="K97" s="5"/>
      <c r="L97" s="9"/>
      <c r="M97" s="9"/>
      <c r="N97" s="9"/>
      <c r="O97" s="9"/>
      <c r="P97" s="5"/>
      <c r="Q97" s="5"/>
      <c r="R97" s="9"/>
      <c r="S97" s="3"/>
    </row>
    <row r="98" spans="1:19">
      <c r="B98" s="14"/>
      <c r="C98" s="14"/>
      <c r="D98" s="46"/>
      <c r="E98" s="9"/>
      <c r="F98" s="12"/>
      <c r="G98" s="17"/>
      <c r="H98" s="17"/>
      <c r="I98" s="17"/>
      <c r="J98" s="17"/>
      <c r="K98" s="5"/>
      <c r="L98" s="9"/>
      <c r="M98" s="9"/>
      <c r="N98" s="9"/>
      <c r="O98" s="9"/>
      <c r="P98" s="5"/>
      <c r="Q98" s="5"/>
      <c r="R98" s="9"/>
    </row>
    <row r="99" spans="1:19">
      <c r="B99" s="14"/>
      <c r="C99" s="14"/>
      <c r="D99" s="46"/>
      <c r="E99" s="9"/>
      <c r="F99" s="12"/>
      <c r="G99" s="17"/>
      <c r="H99" s="17"/>
      <c r="I99" s="17"/>
      <c r="J99" s="17"/>
      <c r="K99" s="5"/>
      <c r="L99" s="9"/>
      <c r="M99" s="9"/>
      <c r="N99" s="9"/>
      <c r="O99" s="9"/>
      <c r="P99" s="5"/>
      <c r="Q99" s="5"/>
      <c r="R99" s="9"/>
    </row>
    <row r="100" spans="1:19">
      <c r="B100" s="14"/>
      <c r="C100" s="14"/>
      <c r="D100" s="46"/>
      <c r="E100" s="9"/>
      <c r="F100" s="12"/>
      <c r="G100" s="17"/>
      <c r="H100" s="17"/>
      <c r="I100" s="17"/>
      <c r="J100" s="17"/>
      <c r="K100" s="5"/>
      <c r="L100" s="9"/>
      <c r="M100" s="9"/>
      <c r="N100" s="9"/>
      <c r="O100" s="9"/>
    </row>
    <row r="104" spans="1:19" ht="15.75">
      <c r="B104" s="4"/>
      <c r="C104" s="4"/>
      <c r="D104" s="47"/>
      <c r="E104" s="4"/>
      <c r="F104" s="4"/>
      <c r="G104" s="38"/>
      <c r="H104" s="38"/>
      <c r="I104" s="38"/>
      <c r="J104" s="38"/>
      <c r="K104" s="4"/>
      <c r="L104" s="4"/>
      <c r="M104" s="4"/>
      <c r="N104" s="4"/>
      <c r="O104" s="4"/>
      <c r="P104" s="4"/>
      <c r="Q104" s="4"/>
      <c r="R104" s="4"/>
    </row>
    <row r="105" spans="1:19">
      <c r="B105" s="3"/>
      <c r="C105" s="3"/>
      <c r="D105" s="48"/>
      <c r="E105" s="8"/>
      <c r="F105" s="13"/>
      <c r="G105" s="19"/>
      <c r="H105" s="19"/>
      <c r="I105" s="19"/>
      <c r="J105" s="19"/>
      <c r="K105" s="3"/>
      <c r="L105" s="8"/>
      <c r="M105" s="8"/>
      <c r="N105" s="8"/>
      <c r="O105" s="8"/>
      <c r="P105" s="3"/>
      <c r="Q105" s="3"/>
      <c r="R105" s="8"/>
    </row>
    <row r="106" spans="1:19">
      <c r="B106" s="16"/>
      <c r="C106" s="16"/>
      <c r="D106" s="48"/>
      <c r="E106" s="8"/>
      <c r="F106" s="13"/>
      <c r="G106" s="19"/>
      <c r="H106" s="19"/>
      <c r="I106" s="19"/>
      <c r="J106" s="19"/>
      <c r="K106" s="3"/>
      <c r="L106" s="9"/>
      <c r="M106" s="9"/>
      <c r="N106" s="9"/>
      <c r="O106" s="9"/>
    </row>
    <row r="107" spans="1:19">
      <c r="B107" s="14"/>
      <c r="C107" s="14"/>
      <c r="D107" s="46"/>
      <c r="E107" s="9"/>
      <c r="F107" s="12"/>
      <c r="G107" s="17"/>
      <c r="H107" s="17"/>
      <c r="I107" s="17"/>
      <c r="J107" s="17"/>
      <c r="K107" s="5"/>
      <c r="L107" s="9"/>
      <c r="M107" s="9"/>
      <c r="N107" s="9"/>
      <c r="O107" s="9"/>
    </row>
    <row r="109" spans="1:19">
      <c r="B109" s="14"/>
      <c r="C109" s="14"/>
      <c r="D109" s="46"/>
      <c r="E109" s="9"/>
      <c r="F109" s="12"/>
      <c r="G109" s="17"/>
      <c r="H109" s="17"/>
      <c r="I109" s="17"/>
      <c r="J109" s="17"/>
      <c r="K109" s="5"/>
      <c r="L109" s="9"/>
      <c r="M109" s="9"/>
      <c r="N109" s="9"/>
      <c r="O109" s="9"/>
    </row>
    <row r="118" spans="2:15">
      <c r="B118" s="14"/>
      <c r="C118" s="14"/>
      <c r="D118" s="46"/>
      <c r="E118" s="9"/>
      <c r="F118" s="12"/>
      <c r="G118" s="17"/>
      <c r="H118" s="17"/>
      <c r="I118" s="17"/>
      <c r="J118" s="17"/>
      <c r="K118" s="5"/>
      <c r="L118" s="9"/>
      <c r="M118" s="9"/>
      <c r="N118" s="9"/>
      <c r="O118" s="9"/>
    </row>
    <row r="122" spans="2:15">
      <c r="B122" s="14"/>
      <c r="C122" s="14"/>
      <c r="D122" s="46"/>
      <c r="E122" s="9"/>
      <c r="F122" s="12"/>
      <c r="G122" s="17"/>
      <c r="H122" s="17"/>
      <c r="I122" s="17"/>
      <c r="J122" s="17"/>
      <c r="K122" s="5"/>
      <c r="L122" s="9"/>
      <c r="M122" s="9"/>
      <c r="N122" s="9"/>
      <c r="O122" s="9"/>
    </row>
    <row r="138" spans="2:15">
      <c r="B138" s="14"/>
      <c r="C138" s="14"/>
      <c r="D138" s="46"/>
      <c r="E138" s="9"/>
      <c r="F138" s="12"/>
      <c r="G138" s="17"/>
      <c r="H138" s="17"/>
      <c r="I138" s="17"/>
      <c r="J138" s="17"/>
      <c r="K138" s="5"/>
      <c r="L138" s="9"/>
      <c r="M138" s="9"/>
      <c r="N138" s="9"/>
      <c r="O138" s="9"/>
    </row>
    <row r="149" spans="2:15">
      <c r="B149" s="5"/>
      <c r="C149" s="5"/>
      <c r="D149" s="46"/>
      <c r="E149" s="9"/>
      <c r="F149" s="12"/>
      <c r="G149" s="17"/>
      <c r="H149" s="17"/>
      <c r="I149" s="17"/>
      <c r="J149" s="17"/>
      <c r="K149" s="5"/>
      <c r="L149" s="9"/>
      <c r="M149" s="9"/>
      <c r="N149" s="9"/>
      <c r="O149" s="9"/>
    </row>
    <row r="150" spans="2:15">
      <c r="B150" s="5"/>
      <c r="C150" s="5"/>
      <c r="D150" s="46"/>
      <c r="E150" s="9"/>
      <c r="F150" s="12"/>
      <c r="G150" s="17"/>
      <c r="H150" s="17"/>
      <c r="I150" s="17"/>
      <c r="J150" s="17"/>
      <c r="K150" s="5"/>
      <c r="L150" s="9"/>
      <c r="M150" s="9"/>
      <c r="N150" s="9"/>
      <c r="O150" s="9"/>
    </row>
    <row r="154" spans="2:15">
      <c r="B154" s="5"/>
      <c r="C154" s="5"/>
      <c r="D154" s="46"/>
      <c r="E154" s="9"/>
      <c r="F154" s="12"/>
      <c r="G154" s="17"/>
      <c r="H154" s="17"/>
      <c r="I154" s="17"/>
      <c r="J154" s="17"/>
      <c r="K154" s="5"/>
      <c r="L154" s="9"/>
      <c r="M154" s="9"/>
      <c r="N154" s="9"/>
      <c r="O154" s="9"/>
    </row>
    <row r="160" spans="2:15">
      <c r="B160" s="5"/>
      <c r="C160" s="5"/>
      <c r="D160" s="46"/>
      <c r="E160" s="9"/>
      <c r="F160" s="12"/>
      <c r="G160" s="17"/>
      <c r="H160" s="17"/>
      <c r="I160" s="17"/>
      <c r="J160" s="17"/>
      <c r="K160" s="5"/>
      <c r="L160" s="9"/>
      <c r="M160" s="9"/>
      <c r="N160" s="9"/>
      <c r="O160" s="9"/>
    </row>
  </sheetData>
  <sortState ref="A58:S60">
    <sortCondition ref="P58:P60"/>
  </sortState>
  <pageMargins left="0.70866141732283472" right="0.70866141732283472" top="0.74803149606299213" bottom="0.74803149606299213" header="0.31496062992125984" footer="0.31496062992125984"/>
  <pageSetup paperSize="9" scale="64" orientation="landscape" verticalDpi="4294967293" r:id="rId1"/>
  <rowBreaks count="2" manualBreakCount="2">
    <brk id="26" max="18" man="1"/>
    <brk id="53" max="18" man="1"/>
  </rowBreaks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</dc:creator>
  <cp:lastModifiedBy>kr neki</cp:lastModifiedBy>
  <cp:lastPrinted>2020-02-12T11:08:07Z</cp:lastPrinted>
  <dcterms:created xsi:type="dcterms:W3CDTF">2018-03-06T09:33:38Z</dcterms:created>
  <dcterms:modified xsi:type="dcterms:W3CDTF">2020-02-12T11:08:51Z</dcterms:modified>
</cp:coreProperties>
</file>