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360" windowHeight="7050" activeTab="2"/>
  </bookViews>
  <sheets>
    <sheet name="25 m " sheetId="1" r:id="rId1"/>
    <sheet name="50 m prosto " sheetId="3" r:id="rId2"/>
    <sheet name="50 m prsno  " sheetId="12" r:id="rId3"/>
    <sheet name="100 m in 200 m" sheetId="5" r:id="rId4"/>
    <sheet name="4 x 25  m" sheetId="11" r:id="rId5"/>
  </sheets>
  <externalReferences>
    <externalReference r:id="rId6"/>
    <externalReference r:id="rId7"/>
  </externalReferences>
  <definedNames>
    <definedName name="_xlnm._FilterDatabase" localSheetId="3" hidden="1">'100 m in 200 m'!$C$4:$G$29</definedName>
    <definedName name="_xlnm._FilterDatabase" localSheetId="0" hidden="1">'25 m '!$A$4:$G$30</definedName>
    <definedName name="_xlnm._FilterDatabase" localSheetId="4" hidden="1">'4 x 25  m'!$B$5:$F$20</definedName>
    <definedName name="_xlnm._FilterDatabase" localSheetId="1" hidden="1">'50 m prosto '!$C$3:$H$59</definedName>
    <definedName name="Spol.">[1]List2!$A$2:$A$3</definedName>
  </definedNames>
  <calcPr calcId="125725"/>
</workbook>
</file>

<file path=xl/calcChain.xml><?xml version="1.0" encoding="utf-8"?>
<calcChain xmlns="http://schemas.openxmlformats.org/spreadsheetml/2006/main">
  <c r="G24" i="12"/>
  <c r="G80" i="3"/>
  <c r="G7" i="1"/>
  <c r="G5"/>
  <c r="G31"/>
  <c r="G37"/>
  <c r="G36"/>
  <c r="G35"/>
  <c r="G30"/>
  <c r="G49"/>
  <c r="G46" i="3" l="1"/>
  <c r="G38" i="5"/>
  <c r="G36"/>
  <c r="G37"/>
  <c r="G35"/>
  <c r="G34"/>
  <c r="G40" i="12"/>
  <c r="G39"/>
  <c r="G38"/>
  <c r="G33"/>
  <c r="G32"/>
  <c r="G31"/>
  <c r="G34"/>
  <c r="G79" i="3"/>
  <c r="G77"/>
  <c r="G78"/>
  <c r="G72"/>
  <c r="G71"/>
  <c r="G73"/>
  <c r="G66"/>
  <c r="G65"/>
  <c r="G67"/>
  <c r="G64"/>
  <c r="G63"/>
  <c r="G80" i="1"/>
  <c r="G79"/>
  <c r="G77"/>
  <c r="G78"/>
  <c r="G73"/>
  <c r="G71"/>
  <c r="G72"/>
  <c r="G69"/>
  <c r="G70"/>
  <c r="G68"/>
  <c r="G64"/>
  <c r="G63"/>
  <c r="G62"/>
  <c r="C20" i="5"/>
  <c r="D20"/>
  <c r="G6"/>
  <c r="E20" l="1"/>
  <c r="D8" i="11" l="1"/>
  <c r="D15"/>
  <c r="D18"/>
  <c r="D16"/>
  <c r="D14"/>
  <c r="D17"/>
  <c r="D10"/>
  <c r="D7"/>
  <c r="D9"/>
  <c r="D5"/>
  <c r="D6"/>
  <c r="G27" i="5" l="1"/>
  <c r="G29"/>
  <c r="G12"/>
  <c r="G20"/>
  <c r="G5"/>
  <c r="G22"/>
  <c r="G7"/>
  <c r="G13"/>
  <c r="G8"/>
  <c r="G16"/>
  <c r="G15"/>
  <c r="G21"/>
  <c r="G14"/>
  <c r="G12" i="12" l="1"/>
  <c r="G25"/>
  <c r="G22"/>
  <c r="G6"/>
  <c r="G5"/>
  <c r="G21"/>
  <c r="G16"/>
  <c r="G8"/>
  <c r="G17"/>
  <c r="G7"/>
  <c r="G13"/>
  <c r="G29" i="3" l="1"/>
  <c r="G36"/>
  <c r="G37"/>
  <c r="G49"/>
  <c r="G38"/>
  <c r="G39"/>
  <c r="G13"/>
  <c r="G54"/>
  <c r="G20"/>
  <c r="G30"/>
  <c r="G31"/>
  <c r="G22"/>
  <c r="G32"/>
  <c r="G28"/>
  <c r="G56"/>
  <c r="G12"/>
  <c r="G58"/>
  <c r="G57"/>
  <c r="G21"/>
  <c r="G6"/>
  <c r="G50"/>
  <c r="G16"/>
  <c r="G4"/>
  <c r="G7"/>
  <c r="G14"/>
  <c r="G15"/>
  <c r="G23"/>
  <c r="G11"/>
  <c r="G5"/>
  <c r="G40"/>
  <c r="G48"/>
  <c r="G55"/>
  <c r="G47"/>
  <c r="G24"/>
  <c r="G55" i="1"/>
  <c r="G53"/>
  <c r="G14"/>
  <c r="G16"/>
  <c r="G17"/>
  <c r="G21"/>
  <c r="G8"/>
  <c r="G22"/>
  <c r="G29"/>
  <c r="G13"/>
  <c r="G23"/>
  <c r="G28"/>
  <c r="G6"/>
  <c r="G9"/>
  <c r="G27"/>
  <c r="G47"/>
  <c r="G54"/>
  <c r="G48"/>
  <c r="C20" i="3"/>
  <c r="D20"/>
  <c r="E20"/>
  <c r="C5" i="12"/>
  <c r="D5"/>
  <c r="E5"/>
  <c r="C6"/>
  <c r="D6"/>
  <c r="E6"/>
  <c r="G14"/>
  <c r="G23"/>
  <c r="G15"/>
  <c r="G28" i="5"/>
</calcChain>
</file>

<file path=xl/sharedStrings.xml><?xml version="1.0" encoding="utf-8"?>
<sst xmlns="http://schemas.openxmlformats.org/spreadsheetml/2006/main" count="825" uniqueCount="308">
  <si>
    <t>David</t>
  </si>
  <si>
    <t>Uroš</t>
  </si>
  <si>
    <t>Ime</t>
  </si>
  <si>
    <t>Priimek</t>
  </si>
  <si>
    <t>Lokalni program</t>
  </si>
  <si>
    <t>Rezultat</t>
  </si>
  <si>
    <t>Katja</t>
  </si>
  <si>
    <t>Marko</t>
  </si>
  <si>
    <t>Matej</t>
  </si>
  <si>
    <t>CVD Golovec</t>
  </si>
  <si>
    <t>Rudolf</t>
  </si>
  <si>
    <t>Ceraj</t>
  </si>
  <si>
    <t>Danijel</t>
  </si>
  <si>
    <t>OŠ Glazija Celje</t>
  </si>
  <si>
    <t>Kotnik</t>
  </si>
  <si>
    <t>Sabina</t>
  </si>
  <si>
    <t>Gril</t>
  </si>
  <si>
    <t>Gregor</t>
  </si>
  <si>
    <t>Miha</t>
  </si>
  <si>
    <t>Zorko</t>
  </si>
  <si>
    <t>Klavdi</t>
  </si>
  <si>
    <t>Lorenci</t>
  </si>
  <si>
    <t>CUDV Črna</t>
  </si>
  <si>
    <t>Bojan</t>
  </si>
  <si>
    <t>Anton</t>
  </si>
  <si>
    <t>Jeseničnik</t>
  </si>
  <si>
    <t>Vesna</t>
  </si>
  <si>
    <t>Krajnc</t>
  </si>
  <si>
    <t>Karli</t>
  </si>
  <si>
    <t>CUDV Draga</t>
  </si>
  <si>
    <t>Janez</t>
  </si>
  <si>
    <t>Blaž</t>
  </si>
  <si>
    <t>Turšič</t>
  </si>
  <si>
    <t>Žan</t>
  </si>
  <si>
    <t>Urša</t>
  </si>
  <si>
    <t>OŠ Helene Puhar Kranj</t>
  </si>
  <si>
    <t>Jan</t>
  </si>
  <si>
    <t>Matjaž</t>
  </si>
  <si>
    <t>Luka</t>
  </si>
  <si>
    <t>VDC Polž</t>
  </si>
  <si>
    <t>Došler</t>
  </si>
  <si>
    <t>Balažič</t>
  </si>
  <si>
    <t>Korbar</t>
  </si>
  <si>
    <t>Jure</t>
  </si>
  <si>
    <t>Robert</t>
  </si>
  <si>
    <t>Potočnik</t>
  </si>
  <si>
    <t>OŠ Antona Janše</t>
  </si>
  <si>
    <t>Mulej</t>
  </si>
  <si>
    <t>Jani</t>
  </si>
  <si>
    <t>Nino</t>
  </si>
  <si>
    <t>Svetina</t>
  </si>
  <si>
    <t>Gašper</t>
  </si>
  <si>
    <t>VDC Šentjur enota Šmarje pri Jelšah</t>
  </si>
  <si>
    <t>Vizjak</t>
  </si>
  <si>
    <t>Saša</t>
  </si>
  <si>
    <t>Mikolič</t>
  </si>
  <si>
    <t>Polona</t>
  </si>
  <si>
    <t>Jasmina</t>
  </si>
  <si>
    <t>Sožitje Škofja Loka</t>
  </si>
  <si>
    <t>Demšar</t>
  </si>
  <si>
    <t>Tomaž</t>
  </si>
  <si>
    <t>Perovšek</t>
  </si>
  <si>
    <t>Tušek</t>
  </si>
  <si>
    <t>Justin</t>
  </si>
  <si>
    <t>Žana</t>
  </si>
  <si>
    <t>Sožitje Velenje</t>
  </si>
  <si>
    <t>Ovčjak</t>
  </si>
  <si>
    <t>Nejc</t>
  </si>
  <si>
    <t>Temnikar</t>
  </si>
  <si>
    <t>Golčer</t>
  </si>
  <si>
    <t>Anja</t>
  </si>
  <si>
    <t>Lorger</t>
  </si>
  <si>
    <t>Goltnik</t>
  </si>
  <si>
    <t>Urban</t>
  </si>
  <si>
    <t>Tjaša</t>
  </si>
  <si>
    <t>Lenko</t>
  </si>
  <si>
    <t>Maruša</t>
  </si>
  <si>
    <t>Alen</t>
  </si>
  <si>
    <t>CIRIUS Vipava</t>
  </si>
  <si>
    <t>Larisa</t>
  </si>
  <si>
    <t>Razinger</t>
  </si>
  <si>
    <t>Lenka</t>
  </si>
  <si>
    <t>Škrlj</t>
  </si>
  <si>
    <t>Ema</t>
  </si>
  <si>
    <t>Kranjc</t>
  </si>
  <si>
    <t>Lea</t>
  </si>
  <si>
    <t xml:space="preserve">Andrej </t>
  </si>
  <si>
    <t>VDC Zagorje</t>
  </si>
  <si>
    <t>Trnolšek</t>
  </si>
  <si>
    <t>Rok</t>
  </si>
  <si>
    <t>Molnar</t>
  </si>
  <si>
    <t>Sašo</t>
  </si>
  <si>
    <t>Zor</t>
  </si>
  <si>
    <t>Žiga</t>
  </si>
  <si>
    <t>Kostanjšek</t>
  </si>
  <si>
    <t>Ervin</t>
  </si>
  <si>
    <t>Matic</t>
  </si>
  <si>
    <t>OŠ Roje</t>
  </si>
  <si>
    <t>Andrej</t>
  </si>
  <si>
    <t>Rok Mai</t>
  </si>
  <si>
    <t>Vodušek</t>
  </si>
  <si>
    <t>Popivoda</t>
  </si>
  <si>
    <t>CUJL Dečkova</t>
  </si>
  <si>
    <t>Anže</t>
  </si>
  <si>
    <t>Gantar</t>
  </si>
  <si>
    <t>Tina</t>
  </si>
  <si>
    <t>Meršol</t>
  </si>
  <si>
    <t xml:space="preserve">Sabina </t>
  </si>
  <si>
    <t>Grgič</t>
  </si>
  <si>
    <t>Ovnič</t>
  </si>
  <si>
    <t>Iris</t>
  </si>
  <si>
    <t>Balta</t>
  </si>
  <si>
    <t>VIZ III. OŠ Rog.Slatina</t>
  </si>
  <si>
    <t>Sožitje Hrastnik</t>
  </si>
  <si>
    <t>Kos</t>
  </si>
  <si>
    <t>OŠ Gustava Šiliha</t>
  </si>
  <si>
    <t>Prah</t>
  </si>
  <si>
    <t>Amadej</t>
  </si>
  <si>
    <t>Gselman</t>
  </si>
  <si>
    <t>Nika</t>
  </si>
  <si>
    <t>Dolinšek</t>
  </si>
  <si>
    <t>Aleksander</t>
  </si>
  <si>
    <t>Slatič</t>
  </si>
  <si>
    <t>Jaka</t>
  </si>
  <si>
    <t>Lazar</t>
  </si>
  <si>
    <t>Timi</t>
  </si>
  <si>
    <t>Bancej</t>
  </si>
  <si>
    <t>Petek</t>
  </si>
  <si>
    <t>Diskv.</t>
  </si>
  <si>
    <t>Prijavljen rezultat</t>
  </si>
  <si>
    <t>Uvrstitev</t>
  </si>
  <si>
    <t>100 m   Prosto    moški</t>
  </si>
  <si>
    <t>1. Skupina</t>
  </si>
  <si>
    <t>2. Skupina</t>
  </si>
  <si>
    <t>100 m   Prsno    moški</t>
  </si>
  <si>
    <t>Simon</t>
  </si>
  <si>
    <t>Klep</t>
  </si>
  <si>
    <t>Šilc</t>
  </si>
  <si>
    <t>Diskvalif.</t>
  </si>
  <si>
    <t>200 m   Prosto   moški</t>
  </si>
  <si>
    <t>3. Skupina</t>
  </si>
  <si>
    <t>CUJL OVI Jarše</t>
  </si>
  <si>
    <t>Štafeta   4 X 25 m</t>
  </si>
  <si>
    <t>50 m   Prosto    moški</t>
  </si>
  <si>
    <t>Tine</t>
  </si>
  <si>
    <t>Košec</t>
  </si>
  <si>
    <t>Kolarič</t>
  </si>
  <si>
    <t>Benjamin</t>
  </si>
  <si>
    <t>Volker</t>
  </si>
  <si>
    <t>Juh</t>
  </si>
  <si>
    <t>4. Skupina</t>
  </si>
  <si>
    <t>5. Skupina</t>
  </si>
  <si>
    <t>6. Skupina</t>
  </si>
  <si>
    <t>7. Skupina</t>
  </si>
  <si>
    <t>50 m   Prsno    moški</t>
  </si>
  <si>
    <t>Holobar</t>
  </si>
  <si>
    <t>Št.Št..</t>
  </si>
  <si>
    <t>Proga</t>
  </si>
  <si>
    <t>50 m   Prsno    ženske</t>
  </si>
  <si>
    <t>50 m   Prosto    ženske</t>
  </si>
  <si>
    <t>Št.št.</t>
  </si>
  <si>
    <t>Št.Št.</t>
  </si>
  <si>
    <t>Čebulj</t>
  </si>
  <si>
    <t>Doberšek</t>
  </si>
  <si>
    <t>25 m Prosto  ženske</t>
  </si>
  <si>
    <t>25 m Prosto  moški</t>
  </si>
  <si>
    <t>Smole Šantek</t>
  </si>
  <si>
    <t>Grenko</t>
  </si>
  <si>
    <t>Miran</t>
  </si>
  <si>
    <t>Stradar</t>
  </si>
  <si>
    <t>Sivka</t>
  </si>
  <si>
    <t>25 m Prosto  moški - mlajši</t>
  </si>
  <si>
    <t>Rihtar</t>
  </si>
  <si>
    <t>Furlan</t>
  </si>
  <si>
    <t xml:space="preserve">Metka </t>
  </si>
  <si>
    <t>Mark</t>
  </si>
  <si>
    <t>CJL Dečk.- Levst. Trg</t>
  </si>
  <si>
    <t>CJL OVI Jarše</t>
  </si>
  <si>
    <t>Cej</t>
  </si>
  <si>
    <t>Martin</t>
  </si>
  <si>
    <t>Končina</t>
  </si>
  <si>
    <t>Müller</t>
  </si>
  <si>
    <t>Horvat</t>
  </si>
  <si>
    <t>Poldi</t>
  </si>
  <si>
    <t>Grbac</t>
  </si>
  <si>
    <t>Mario</t>
  </si>
  <si>
    <t>Drevenšek</t>
  </si>
  <si>
    <t>Nik</t>
  </si>
  <si>
    <t>Bajser</t>
  </si>
  <si>
    <t xml:space="preserve">Žan </t>
  </si>
  <si>
    <t>CUEV Strunjan</t>
  </si>
  <si>
    <t>Demiri</t>
  </si>
  <si>
    <t>Kemal</t>
  </si>
  <si>
    <t>Simona</t>
  </si>
  <si>
    <t>Klemntina</t>
  </si>
  <si>
    <t>Kovač</t>
  </si>
  <si>
    <t>Aljaž</t>
  </si>
  <si>
    <t>OŠ Janko Šlebinger</t>
  </si>
  <si>
    <t>Zemljič</t>
  </si>
  <si>
    <t>Aljoša</t>
  </si>
  <si>
    <t>Kavalar</t>
  </si>
  <si>
    <t xml:space="preserve">Aljaž </t>
  </si>
  <si>
    <t>Berlot</t>
  </si>
  <si>
    <t>Kaštrun</t>
  </si>
  <si>
    <t xml:space="preserve">Miha </t>
  </si>
  <si>
    <t>Ela</t>
  </si>
  <si>
    <t>Galunič</t>
  </si>
  <si>
    <t>Alijaj</t>
  </si>
  <si>
    <t>Knuplež</t>
  </si>
  <si>
    <t>Gustav Šilih</t>
  </si>
  <si>
    <t>Posavec</t>
  </si>
  <si>
    <t>Jarc</t>
  </si>
  <si>
    <t>Bešić</t>
  </si>
  <si>
    <t>Jasmin</t>
  </si>
  <si>
    <t>Lončarski</t>
  </si>
  <si>
    <t>Živa</t>
  </si>
  <si>
    <t>Simon Branko</t>
  </si>
  <si>
    <t>Volčini</t>
  </si>
  <si>
    <t>Grčar</t>
  </si>
  <si>
    <t>OŠ V parku Slovenske Konjice</t>
  </si>
  <si>
    <t>Kričaj</t>
  </si>
  <si>
    <t>Jakob</t>
  </si>
  <si>
    <t>Rakovec</t>
  </si>
  <si>
    <t>Ferlan</t>
  </si>
  <si>
    <t>Mateja</t>
  </si>
  <si>
    <t>Bukovšek</t>
  </si>
  <si>
    <t>Jernej</t>
  </si>
  <si>
    <t>Jenko</t>
  </si>
  <si>
    <t>Velenje 3</t>
  </si>
  <si>
    <t>Velenje 2</t>
  </si>
  <si>
    <t>Velenje 1</t>
  </si>
  <si>
    <t>Petrović</t>
  </si>
  <si>
    <t>Cimperc</t>
  </si>
  <si>
    <t>Dejan</t>
  </si>
  <si>
    <t>Colnarič</t>
  </si>
  <si>
    <t>CUDV Črna-VDC SG</t>
  </si>
  <si>
    <t>Sešelj</t>
  </si>
  <si>
    <t>Počivalšek</t>
  </si>
  <si>
    <t xml:space="preserve">Tatjana </t>
  </si>
  <si>
    <t>Bračun</t>
  </si>
  <si>
    <t>Lupše</t>
  </si>
  <si>
    <t xml:space="preserve">Strnad </t>
  </si>
  <si>
    <t xml:space="preserve">Boštjan </t>
  </si>
  <si>
    <t xml:space="preserve">Bojan </t>
  </si>
  <si>
    <t xml:space="preserve">Gregor </t>
  </si>
  <si>
    <t>Simončič</t>
  </si>
  <si>
    <t>Kovačič</t>
  </si>
  <si>
    <t>Sožitje Mežiške doline</t>
  </si>
  <si>
    <t>VDC Postojna</t>
  </si>
  <si>
    <t>00:36,0</t>
  </si>
  <si>
    <t>Anel</t>
  </si>
  <si>
    <t>Serdarevič</t>
  </si>
  <si>
    <t>Šebenik</t>
  </si>
  <si>
    <t>Kai</t>
  </si>
  <si>
    <t>Stražišar</t>
  </si>
  <si>
    <t>Merzelj</t>
  </si>
  <si>
    <t>Karmen</t>
  </si>
  <si>
    <t>Lužar</t>
  </si>
  <si>
    <t xml:space="preserve">Veronika </t>
  </si>
  <si>
    <t>Špela</t>
  </si>
  <si>
    <t>Arzenšek</t>
  </si>
  <si>
    <t>Damijan</t>
  </si>
  <si>
    <t>Naraločnik</t>
  </si>
  <si>
    <t>Ermin</t>
  </si>
  <si>
    <t>Durmiševič</t>
  </si>
  <si>
    <t>Ozimic</t>
  </si>
  <si>
    <t>Gržinič</t>
  </si>
  <si>
    <t>CUJL Levstikov trg</t>
  </si>
  <si>
    <t>Metka</t>
  </si>
  <si>
    <t>Sožitje Radovljica</t>
  </si>
  <si>
    <r>
      <t xml:space="preserve">Šoster    </t>
    </r>
    <r>
      <rPr>
        <sz val="10"/>
        <rFont val="Calibri"/>
        <family val="2"/>
        <charset val="238"/>
        <scheme val="minor"/>
      </rPr>
      <t xml:space="preserve"> </t>
    </r>
  </si>
  <si>
    <t>CUDV - Črna</t>
  </si>
  <si>
    <t>Danica</t>
  </si>
  <si>
    <t>Albert</t>
  </si>
  <si>
    <t>Cakiči</t>
  </si>
  <si>
    <t>uvrst.</t>
  </si>
  <si>
    <t>D</t>
  </si>
  <si>
    <t>1.</t>
  </si>
  <si>
    <t>UVRST.</t>
  </si>
  <si>
    <t>2.</t>
  </si>
  <si>
    <t>4.</t>
  </si>
  <si>
    <t>3.</t>
  </si>
  <si>
    <t>5.</t>
  </si>
  <si>
    <t>lokalni program</t>
  </si>
  <si>
    <t>Sožitje Škofja loka</t>
  </si>
  <si>
    <t>00:37,00</t>
  </si>
  <si>
    <t>6.</t>
  </si>
  <si>
    <t>56,57 obrat</t>
  </si>
  <si>
    <t>1:08,73obrat</t>
  </si>
  <si>
    <t>1:01,70 obrat</t>
  </si>
  <si>
    <t>2:05,7 obrat</t>
  </si>
  <si>
    <t xml:space="preserve">25 m Prsno  moški </t>
  </si>
  <si>
    <t>1.Skupina</t>
  </si>
  <si>
    <t xml:space="preserve">Cvijić     </t>
  </si>
  <si>
    <t xml:space="preserve">Pečar     </t>
  </si>
  <si>
    <t xml:space="preserve">Mai     </t>
  </si>
  <si>
    <r>
      <t xml:space="preserve">Fartek </t>
    </r>
    <r>
      <rPr>
        <b/>
        <sz val="11"/>
        <color theme="1"/>
        <rFont val="Calibri"/>
        <family val="2"/>
        <charset val="238"/>
        <scheme val="minor"/>
      </rPr>
      <t xml:space="preserve">     </t>
    </r>
  </si>
  <si>
    <t xml:space="preserve">Debeljak   </t>
  </si>
  <si>
    <t xml:space="preserve">Mali       </t>
  </si>
  <si>
    <t xml:space="preserve">Rustja     </t>
  </si>
  <si>
    <r>
      <t xml:space="preserve">Krejan    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</si>
  <si>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Vrankar  </t>
  </si>
  <si>
    <t xml:space="preserve">Kremžar   </t>
  </si>
  <si>
    <t xml:space="preserve">Založnik   </t>
  </si>
  <si>
    <t>49,06 Slog</t>
  </si>
  <si>
    <t>1:38,1 obrat</t>
  </si>
  <si>
    <t>1:11,5ena roka</t>
  </si>
  <si>
    <t>1:45,9dotik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</si>
</sst>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1" fillId="0" borderId="0"/>
    <xf numFmtId="0" fontId="15" fillId="0" borderId="0"/>
    <xf numFmtId="0" fontId="10" fillId="0" borderId="0"/>
    <xf numFmtId="0" fontId="23" fillId="0" borderId="0"/>
  </cellStyleXfs>
  <cellXfs count="22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1" xfId="0" applyFont="1" applyBorder="1"/>
    <xf numFmtId="0" fontId="0" fillId="0" borderId="1" xfId="0" applyFill="1" applyBorder="1"/>
    <xf numFmtId="0" fontId="17" fillId="0" borderId="1" xfId="0" applyFont="1" applyBorder="1"/>
    <xf numFmtId="0" fontId="14" fillId="0" borderId="1" xfId="0" applyFont="1" applyFill="1" applyBorder="1"/>
    <xf numFmtId="0" fontId="14" fillId="0" borderId="1" xfId="0" applyFont="1" applyBorder="1" applyAlignment="1">
      <alignment horizontal="left"/>
    </xf>
    <xf numFmtId="0" fontId="0" fillId="5" borderId="0" xfId="0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47" fontId="0" fillId="0" borderId="1" xfId="0" applyNumberFormat="1" applyBorder="1" applyAlignment="1">
      <alignment horizontal="center"/>
    </xf>
    <xf numFmtId="47" fontId="9" fillId="0" borderId="1" xfId="0" applyNumberFormat="1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7" fontId="22" fillId="2" borderId="0" xfId="0" applyNumberFormat="1" applyFont="1" applyFill="1" applyBorder="1" applyAlignment="1">
      <alignment horizontal="center"/>
    </xf>
    <xf numFmtId="47" fontId="0" fillId="2" borderId="0" xfId="0" applyNumberFormat="1" applyFill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47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24" fillId="0" borderId="0" xfId="0" applyFont="1" applyBorder="1"/>
    <xf numFmtId="47" fontId="25" fillId="2" borderId="0" xfId="0" applyNumberFormat="1" applyFont="1" applyFill="1" applyBorder="1" applyAlignment="1">
      <alignment horizontal="center" wrapText="1"/>
    </xf>
    <xf numFmtId="49" fontId="25" fillId="2" borderId="0" xfId="0" applyNumberFormat="1" applyFont="1" applyFill="1" applyBorder="1" applyAlignment="1">
      <alignment horizontal="center" wrapText="1"/>
    </xf>
    <xf numFmtId="0" fontId="25" fillId="0" borderId="0" xfId="0" applyFont="1" applyBorder="1"/>
    <xf numFmtId="47" fontId="12" fillId="2" borderId="0" xfId="0" applyNumberFormat="1" applyFont="1" applyFill="1" applyBorder="1" applyAlignment="1">
      <alignment horizontal="center" wrapText="1"/>
    </xf>
    <xf numFmtId="47" fontId="19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7" fillId="0" borderId="0" xfId="0" applyFont="1" applyBorder="1" applyAlignment="1">
      <alignment horizontal="center"/>
    </xf>
    <xf numFmtId="0" fontId="27" fillId="2" borderId="0" xfId="1" applyFont="1" applyFill="1" applyBorder="1" applyAlignment="1">
      <alignment horizontal="center" wrapText="1"/>
    </xf>
    <xf numFmtId="47" fontId="23" fillId="0" borderId="1" xfId="0" applyNumberFormat="1" applyFont="1" applyBorder="1" applyAlignment="1">
      <alignment horizontal="center"/>
    </xf>
    <xf numFmtId="0" fontId="12" fillId="2" borderId="0" xfId="1" applyFont="1" applyFill="1" applyBorder="1" applyAlignment="1">
      <alignment horizontal="center" wrapText="1"/>
    </xf>
    <xf numFmtId="47" fontId="23" fillId="0" borderId="0" xfId="0" applyNumberFormat="1" applyFont="1" applyBorder="1" applyAlignment="1">
      <alignment horizontal="center"/>
    </xf>
    <xf numFmtId="0" fontId="21" fillId="2" borderId="0" xfId="1" applyFont="1" applyFill="1" applyBorder="1" applyAlignment="1">
      <alignment horizontal="center" wrapText="1"/>
    </xf>
    <xf numFmtId="0" fontId="21" fillId="2" borderId="0" xfId="1" applyFont="1" applyFill="1" applyBorder="1" applyAlignment="1">
      <alignment horizontal="left" wrapText="1"/>
    </xf>
    <xf numFmtId="49" fontId="12" fillId="2" borderId="0" xfId="0" applyNumberFormat="1" applyFont="1" applyFill="1" applyBorder="1" applyAlignment="1">
      <alignment horizontal="center" wrapText="1"/>
    </xf>
    <xf numFmtId="0" fontId="12" fillId="0" borderId="0" xfId="0" applyFont="1" applyBorder="1"/>
    <xf numFmtId="0" fontId="17" fillId="2" borderId="1" xfId="0" applyFont="1" applyFill="1" applyBorder="1"/>
    <xf numFmtId="47" fontId="0" fillId="2" borderId="0" xfId="0" applyNumberFormat="1" applyFont="1" applyFill="1" applyBorder="1" applyAlignment="1">
      <alignment horizontal="center"/>
    </xf>
    <xf numFmtId="47" fontId="0" fillId="0" borderId="0" xfId="0" applyNumberFormat="1" applyBorder="1"/>
    <xf numFmtId="47" fontId="9" fillId="0" borderId="0" xfId="0" applyNumberFormat="1" applyFont="1" applyBorder="1" applyAlignment="1">
      <alignment horizontal="center"/>
    </xf>
    <xf numFmtId="0" fontId="13" fillId="2" borderId="0" xfId="1" applyFont="1" applyFill="1" applyBorder="1" applyAlignment="1">
      <alignment horizontal="center" wrapText="1"/>
    </xf>
    <xf numFmtId="0" fontId="0" fillId="4" borderId="0" xfId="0" applyFill="1" applyBorder="1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28" fillId="0" borderId="0" xfId="0" applyFont="1" applyBorder="1"/>
    <xf numFmtId="47" fontId="0" fillId="2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/>
    <xf numFmtId="47" fontId="0" fillId="0" borderId="1" xfId="0" applyNumberFormat="1" applyFill="1" applyBorder="1" applyAlignment="1">
      <alignment horizontal="center"/>
    </xf>
    <xf numFmtId="0" fontId="17" fillId="0" borderId="1" xfId="0" applyFont="1" applyFill="1" applyBorder="1"/>
    <xf numFmtId="0" fontId="1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7" fontId="0" fillId="0" borderId="0" xfId="0" applyNumberFormat="1" applyFill="1" applyBorder="1" applyAlignment="1">
      <alignment horizontal="center"/>
    </xf>
    <xf numFmtId="0" fontId="15" fillId="0" borderId="1" xfId="1" applyFont="1" applyBorder="1"/>
    <xf numFmtId="0" fontId="16" fillId="0" borderId="1" xfId="1" applyFont="1" applyBorder="1"/>
    <xf numFmtId="47" fontId="23" fillId="0" borderId="1" xfId="4" applyNumberForma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0" fillId="0" borderId="4" xfId="0" applyBorder="1"/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1" xfId="3" applyFont="1" applyBorder="1" applyAlignment="1">
      <alignment horizontal="left"/>
    </xf>
    <xf numFmtId="0" fontId="23" fillId="0" borderId="0" xfId="3" applyFont="1" applyBorder="1" applyAlignment="1">
      <alignment horizontal="left"/>
    </xf>
    <xf numFmtId="0" fontId="0" fillId="2" borderId="0" xfId="3" applyFont="1" applyFill="1" applyBorder="1"/>
    <xf numFmtId="0" fontId="0" fillId="0" borderId="1" xfId="0" applyBorder="1" applyAlignment="1"/>
    <xf numFmtId="0" fontId="15" fillId="0" borderId="1" xfId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47" fontId="0" fillId="0" borderId="13" xfId="0" applyNumberFormat="1" applyBorder="1" applyAlignment="1">
      <alignment horizontal="center"/>
    </xf>
    <xf numFmtId="49" fontId="30" fillId="2" borderId="1" xfId="1" applyNumberFormat="1" applyFont="1" applyFill="1" applyBorder="1" applyAlignment="1">
      <alignment horizontal="center" wrapText="1"/>
    </xf>
    <xf numFmtId="47" fontId="0" fillId="0" borderId="6" xfId="0" applyNumberFormat="1" applyBorder="1" applyAlignment="1">
      <alignment horizontal="center"/>
    </xf>
    <xf numFmtId="47" fontId="5" fillId="0" borderId="6" xfId="0" applyNumberFormat="1" applyFont="1" applyBorder="1" applyAlignment="1">
      <alignment horizontal="center"/>
    </xf>
    <xf numFmtId="47" fontId="0" fillId="0" borderId="6" xfId="0" applyNumberFormat="1" applyFill="1" applyBorder="1" applyAlignment="1">
      <alignment horizontal="center"/>
    </xf>
    <xf numFmtId="47" fontId="0" fillId="2" borderId="6" xfId="0" applyNumberFormat="1" applyFont="1" applyFill="1" applyBorder="1" applyAlignment="1">
      <alignment horizontal="center"/>
    </xf>
    <xf numFmtId="47" fontId="0" fillId="2" borderId="6" xfId="0" applyNumberFormat="1" applyFill="1" applyBorder="1" applyAlignment="1">
      <alignment horizontal="center"/>
    </xf>
    <xf numFmtId="0" fontId="15" fillId="0" borderId="1" xfId="2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11" xfId="0" applyFont="1" applyBorder="1" applyAlignment="1">
      <alignment horizontal="left"/>
    </xf>
    <xf numFmtId="47" fontId="5" fillId="0" borderId="13" xfId="0" applyNumberFormat="1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0" fillId="0" borderId="6" xfId="0" applyNumberFormat="1" applyFont="1" applyBorder="1" applyAlignment="1">
      <alignment horizontal="center"/>
    </xf>
    <xf numFmtId="47" fontId="17" fillId="0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" xfId="0" applyBorder="1" applyAlignment="1">
      <alignment horizontal="left"/>
    </xf>
    <xf numFmtId="47" fontId="23" fillId="0" borderId="5" xfId="0" applyNumberFormat="1" applyFont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47" fontId="0" fillId="0" borderId="17" xfId="0" applyNumberFormat="1" applyFill="1" applyBorder="1" applyAlignment="1">
      <alignment horizontal="center"/>
    </xf>
    <xf numFmtId="0" fontId="0" fillId="0" borderId="4" xfId="0" applyBorder="1" applyAlignment="1">
      <alignment horizontal="left"/>
    </xf>
    <xf numFmtId="47" fontId="5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7" fontId="30" fillId="2" borderId="6" xfId="1" applyNumberFormat="1" applyFont="1" applyFill="1" applyBorder="1" applyAlignment="1">
      <alignment horizontal="center" wrapText="1"/>
    </xf>
    <xf numFmtId="0" fontId="0" fillId="0" borderId="2" xfId="0" applyBorder="1"/>
    <xf numFmtId="47" fontId="0" fillId="0" borderId="10" xfId="0" applyNumberFormat="1" applyFill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47" fontId="0" fillId="0" borderId="1" xfId="0" quotePrefix="1" applyNumberFormat="1" applyBorder="1" applyAlignment="1">
      <alignment horizontal="center" vertical="center"/>
    </xf>
    <xf numFmtId="47" fontId="0" fillId="0" borderId="6" xfId="0" quotePrefix="1" applyNumberForma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16" fillId="0" borderId="1" xfId="1" applyFont="1" applyFill="1" applyBorder="1" applyAlignment="1">
      <alignment horizontal="left"/>
    </xf>
    <xf numFmtId="0" fontId="13" fillId="2" borderId="0" xfId="1" applyFont="1" applyFill="1" applyBorder="1" applyAlignment="1">
      <alignment horizontal="left" wrapText="1"/>
    </xf>
    <xf numFmtId="14" fontId="8" fillId="0" borderId="0" xfId="0" applyNumberFormat="1" applyFont="1" applyBorder="1" applyAlignment="1">
      <alignment horizontal="left"/>
    </xf>
    <xf numFmtId="0" fontId="30" fillId="0" borderId="1" xfId="0" applyFont="1" applyBorder="1"/>
    <xf numFmtId="0" fontId="30" fillId="0" borderId="1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6" fillId="0" borderId="6" xfId="1" applyFont="1" applyBorder="1"/>
    <xf numFmtId="0" fontId="17" fillId="0" borderId="6" xfId="0" applyFont="1" applyFill="1" applyBorder="1"/>
    <xf numFmtId="0" fontId="17" fillId="0" borderId="6" xfId="0" applyFont="1" applyBorder="1" applyAlignment="1">
      <alignment vertical="center"/>
    </xf>
    <xf numFmtId="0" fontId="0" fillId="0" borderId="7" xfId="0" applyFill="1" applyBorder="1" applyAlignment="1">
      <alignment horizontal="left"/>
    </xf>
    <xf numFmtId="47" fontId="0" fillId="0" borderId="4" xfId="0" quotePrefix="1" applyNumberForma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7" fontId="0" fillId="0" borderId="0" xfId="0" quotePrefix="1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7" fontId="0" fillId="0" borderId="8" xfId="0" applyNumberForma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47" fontId="5" fillId="0" borderId="1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17" fillId="0" borderId="6" xfId="0" applyFont="1" applyBorder="1" applyAlignment="1">
      <alignment horizontal="left"/>
    </xf>
    <xf numFmtId="0" fontId="0" fillId="0" borderId="9" xfId="0" applyBorder="1"/>
    <xf numFmtId="14" fontId="30" fillId="0" borderId="1" xfId="0" applyNumberFormat="1" applyFont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47" fontId="0" fillId="0" borderId="7" xfId="0" applyNumberFormat="1" applyFont="1" applyBorder="1" applyAlignment="1">
      <alignment horizontal="center"/>
    </xf>
    <xf numFmtId="47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47" fontId="25" fillId="0" borderId="0" xfId="0" applyNumberFormat="1" applyFont="1" applyBorder="1"/>
    <xf numFmtId="47" fontId="5" fillId="0" borderId="0" xfId="0" applyNumberFormat="1" applyFont="1" applyBorder="1"/>
    <xf numFmtId="4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7" fontId="4" fillId="0" borderId="0" xfId="0" applyNumberFormat="1" applyFont="1" applyBorder="1"/>
    <xf numFmtId="47" fontId="4" fillId="0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15" fillId="0" borderId="0" xfId="2" applyBorder="1" applyAlignment="1">
      <alignment horizontal="left"/>
    </xf>
    <xf numFmtId="0" fontId="2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47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7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0" fillId="2" borderId="6" xfId="1" applyNumberFormat="1" applyFont="1" applyFill="1" applyBorder="1" applyAlignment="1">
      <alignment horizontal="center" wrapText="1"/>
    </xf>
    <xf numFmtId="47" fontId="6" fillId="2" borderId="4" xfId="0" applyNumberFormat="1" applyFont="1" applyFill="1" applyBorder="1" applyAlignment="1">
      <alignment horizontal="center"/>
    </xf>
    <xf numFmtId="47" fontId="0" fillId="0" borderId="4" xfId="0" applyNumberFormat="1" applyFont="1" applyBorder="1" applyAlignment="1">
      <alignment horizontal="center"/>
    </xf>
    <xf numFmtId="47" fontId="0" fillId="0" borderId="9" xfId="0" applyNumberFormat="1" applyBorder="1" applyAlignment="1">
      <alignment horizontal="center"/>
    </xf>
    <xf numFmtId="47" fontId="0" fillId="0" borderId="1" xfId="0" applyNumberFormat="1" applyBorder="1" applyAlignment="1">
      <alignment horizontal="center" vertical="center"/>
    </xf>
    <xf numFmtId="47" fontId="0" fillId="0" borderId="14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9" fillId="0" borderId="0" xfId="1" applyFont="1" applyBorder="1"/>
    <xf numFmtId="0" fontId="16" fillId="0" borderId="0" xfId="1" applyFont="1" applyBorder="1"/>
    <xf numFmtId="0" fontId="15" fillId="0" borderId="0" xfId="1" applyFont="1" applyBorder="1"/>
    <xf numFmtId="2" fontId="0" fillId="0" borderId="0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7" fontId="4" fillId="0" borderId="4" xfId="0" applyNumberFormat="1" applyFont="1" applyBorder="1" applyAlignment="1">
      <alignment horizontal="center"/>
    </xf>
    <xf numFmtId="47" fontId="0" fillId="2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7" fillId="0" borderId="6" xfId="0" applyFont="1" applyBorder="1"/>
    <xf numFmtId="0" fontId="0" fillId="0" borderId="4" xfId="0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47" fontId="0" fillId="0" borderId="10" xfId="0" applyNumberFormat="1" applyFont="1" applyBorder="1" applyAlignment="1">
      <alignment horizontal="center"/>
    </xf>
    <xf numFmtId="0" fontId="17" fillId="2" borderId="9" xfId="0" applyFont="1" applyFill="1" applyBorder="1" applyAlignment="1">
      <alignment horizontal="left"/>
    </xf>
    <xf numFmtId="47" fontId="0" fillId="0" borderId="0" xfId="0" quotePrefix="1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47" fontId="18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47" fontId="5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7" fontId="12" fillId="0" borderId="1" xfId="0" applyNumberFormat="1" applyFont="1" applyBorder="1" applyAlignment="1">
      <alignment horizontal="center"/>
    </xf>
    <xf numFmtId="47" fontId="0" fillId="0" borderId="7" xfId="0" applyNumberFormat="1" applyBorder="1" applyAlignment="1">
      <alignment horizontal="center"/>
    </xf>
    <xf numFmtId="47" fontId="17" fillId="0" borderId="6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47" fontId="12" fillId="0" borderId="4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47" fontId="12" fillId="0" borderId="4" xfId="0" applyNumberFormat="1" applyFont="1" applyBorder="1" applyAlignment="1">
      <alignment horizontal="center"/>
    </xf>
    <xf numFmtId="47" fontId="12" fillId="0" borderId="9" xfId="0" applyNumberFormat="1" applyFont="1" applyBorder="1" applyAlignment="1">
      <alignment horizontal="center"/>
    </xf>
    <xf numFmtId="47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</cellXfs>
  <cellStyles count="5">
    <cellStyle name="Excel Built-in Normal" xfId="2"/>
    <cellStyle name="Navadno" xfId="0" builtinId="0"/>
    <cellStyle name="Navadno 2" xfId="1"/>
    <cellStyle name="Navadno 3" xfId="3"/>
    <cellStyle name="Navadno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gijske%202017\prijavnica-obrazec-regijske-igre-sos_2017_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ril\AppData\Local\Temp\Prijavnice%20-%20Kopija\2018%20-%2000%20-%2001%20-%20ID%20KODE%20&#352;PORTNIKO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>
        <row r="2">
          <cell r="A2" t="str">
            <v>M</v>
          </cell>
        </row>
        <row r="3">
          <cell r="A3" t="str">
            <v>Ž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 refreshError="1">
        <row r="3">
          <cell r="A3" t="str">
            <v>5653A</v>
          </cell>
          <cell r="B3" t="str">
            <v>Gašper</v>
          </cell>
          <cell r="C3" t="str">
            <v>Bohinc</v>
          </cell>
          <cell r="G3" t="str">
            <v>Sožitje Radovljica</v>
          </cell>
        </row>
        <row r="4">
          <cell r="B4" t="str">
            <v>Damjan</v>
          </cell>
          <cell r="C4" t="str">
            <v>Bošnjak</v>
          </cell>
          <cell r="G4" t="str">
            <v>Sožitje Radovljica</v>
          </cell>
        </row>
        <row r="13">
          <cell r="B13" t="str">
            <v>Tadej</v>
          </cell>
          <cell r="C13" t="str">
            <v>Kramberger</v>
          </cell>
          <cell r="G13" t="str">
            <v>Sožitje Radovljica</v>
          </cell>
        </row>
        <row r="21">
          <cell r="B21" t="str">
            <v>Matjaž</v>
          </cell>
          <cell r="C21" t="str">
            <v>Tibola</v>
          </cell>
          <cell r="G21" t="str">
            <v>Sožitje Radovljica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opLeftCell="A82" zoomScaleNormal="100" workbookViewId="0">
      <selection activeCell="K66" sqref="K66"/>
    </sheetView>
  </sheetViews>
  <sheetFormatPr defaultColWidth="9.140625" defaultRowHeight="15"/>
  <cols>
    <col min="1" max="2" width="5.5703125" style="5" customWidth="1"/>
    <col min="3" max="3" width="10.5703125" style="4" customWidth="1"/>
    <col min="4" max="4" width="13.140625" style="4" customWidth="1"/>
    <col min="5" max="5" width="22.5703125" style="22" customWidth="1"/>
    <col min="6" max="6" width="9.5703125" style="27" customWidth="1"/>
    <col min="7" max="7" width="9.5703125" style="5" customWidth="1"/>
    <col min="8" max="8" width="9.140625" style="5"/>
    <col min="9" max="9" width="9.140625" style="47"/>
    <col min="10" max="16384" width="9.140625" style="4"/>
  </cols>
  <sheetData>
    <row r="1" spans="1:11" ht="23.25">
      <c r="C1" s="28" t="s">
        <v>165</v>
      </c>
    </row>
    <row r="2" spans="1:11" ht="15" customHeight="1">
      <c r="C2" s="28"/>
    </row>
    <row r="3" spans="1:11" ht="18.75">
      <c r="C3" s="29" t="s">
        <v>132</v>
      </c>
    </row>
    <row r="4" spans="1:11" s="32" customFormat="1" ht="30.75" customHeight="1">
      <c r="A4" s="125" t="s">
        <v>161</v>
      </c>
      <c r="B4" s="125" t="s">
        <v>275</v>
      </c>
      <c r="C4" s="49" t="s">
        <v>2</v>
      </c>
      <c r="D4" s="49" t="s">
        <v>3</v>
      </c>
      <c r="E4" s="42" t="s">
        <v>4</v>
      </c>
      <c r="F4" s="30" t="s">
        <v>129</v>
      </c>
      <c r="G4" s="39" t="s">
        <v>138</v>
      </c>
      <c r="H4" s="125" t="s">
        <v>5</v>
      </c>
      <c r="I4" s="155"/>
    </row>
    <row r="5" spans="1:11" s="63" customFormat="1">
      <c r="A5" s="3">
        <v>35</v>
      </c>
      <c r="B5" s="3" t="s">
        <v>277</v>
      </c>
      <c r="C5" s="14" t="s">
        <v>213</v>
      </c>
      <c r="D5" s="14" t="s">
        <v>212</v>
      </c>
      <c r="E5" s="14" t="s">
        <v>35</v>
      </c>
      <c r="F5" s="83">
        <v>3.5879629629629635E-4</v>
      </c>
      <c r="G5" s="38">
        <f>F5*0.8</f>
        <v>2.8703703703703709E-4</v>
      </c>
      <c r="H5" s="177">
        <v>28.78</v>
      </c>
      <c r="I5" s="47"/>
      <c r="J5" s="5"/>
      <c r="K5" s="4"/>
    </row>
    <row r="6" spans="1:11">
      <c r="A6" s="3">
        <v>37</v>
      </c>
      <c r="B6" s="3" t="s">
        <v>279</v>
      </c>
      <c r="C6" s="14" t="s">
        <v>8</v>
      </c>
      <c r="D6" s="14" t="s">
        <v>210</v>
      </c>
      <c r="E6" s="91" t="s">
        <v>35</v>
      </c>
      <c r="F6" s="81">
        <v>3.4722222222222224E-4</v>
      </c>
      <c r="G6" s="38">
        <f>F6*0.8</f>
        <v>2.7777777777777778E-4</v>
      </c>
      <c r="H6" s="177">
        <v>29.9</v>
      </c>
      <c r="J6" s="5"/>
    </row>
    <row r="7" spans="1:11">
      <c r="A7" s="3">
        <v>101</v>
      </c>
      <c r="B7" s="3" t="s">
        <v>281</v>
      </c>
      <c r="C7" s="11" t="s">
        <v>67</v>
      </c>
      <c r="D7" s="11" t="s">
        <v>66</v>
      </c>
      <c r="E7" s="11" t="s">
        <v>65</v>
      </c>
      <c r="F7" s="83">
        <v>3.8194444444444446E-4</v>
      </c>
      <c r="G7" s="38">
        <f>F7*0.8</f>
        <v>3.055555555555556E-4</v>
      </c>
      <c r="H7" s="177">
        <v>33.79</v>
      </c>
      <c r="J7" s="5"/>
    </row>
    <row r="8" spans="1:11">
      <c r="A8" s="158">
        <v>108</v>
      </c>
      <c r="B8" s="168" t="s">
        <v>280</v>
      </c>
      <c r="C8" s="131" t="s">
        <v>38</v>
      </c>
      <c r="D8" s="131" t="s">
        <v>71</v>
      </c>
      <c r="E8" s="131" t="s">
        <v>65</v>
      </c>
      <c r="F8" s="165">
        <v>4.0509259259259258E-4</v>
      </c>
      <c r="G8" s="157">
        <f>F8*0.8</f>
        <v>3.2407407407407406E-4</v>
      </c>
      <c r="H8" s="178">
        <v>35.28</v>
      </c>
      <c r="I8" s="159"/>
      <c r="J8" s="166"/>
      <c r="K8" s="161"/>
    </row>
    <row r="9" spans="1:11" s="161" customFormat="1">
      <c r="A9" s="3">
        <v>36</v>
      </c>
      <c r="B9" s="3" t="s">
        <v>282</v>
      </c>
      <c r="C9" s="14" t="s">
        <v>89</v>
      </c>
      <c r="D9" s="14" t="s">
        <v>211</v>
      </c>
      <c r="E9" s="14" t="s">
        <v>35</v>
      </c>
      <c r="F9" s="83">
        <v>3.9351851851851852E-4</v>
      </c>
      <c r="G9" s="38">
        <f>F9*0.8</f>
        <v>3.1481481481481486E-4</v>
      </c>
      <c r="H9" s="177">
        <v>35.32</v>
      </c>
      <c r="I9" s="47"/>
      <c r="J9" s="5"/>
      <c r="K9" s="4"/>
    </row>
    <row r="10" spans="1:11">
      <c r="C10" s="162"/>
      <c r="D10" s="162"/>
      <c r="E10" s="71"/>
      <c r="F10" s="24"/>
      <c r="G10" s="40"/>
      <c r="J10" s="6"/>
    </row>
    <row r="11" spans="1:11" ht="18.75">
      <c r="C11" s="29" t="s">
        <v>133</v>
      </c>
      <c r="G11" s="4"/>
    </row>
    <row r="12" spans="1:11" ht="30">
      <c r="A12" s="125" t="s">
        <v>161</v>
      </c>
      <c r="B12" s="125" t="s">
        <v>275</v>
      </c>
      <c r="C12" s="49" t="s">
        <v>2</v>
      </c>
      <c r="D12" s="49" t="s">
        <v>3</v>
      </c>
      <c r="E12" s="42" t="s">
        <v>283</v>
      </c>
      <c r="F12" s="30" t="s">
        <v>129</v>
      </c>
      <c r="G12" s="39" t="s">
        <v>138</v>
      </c>
      <c r="H12" s="125" t="s">
        <v>5</v>
      </c>
    </row>
    <row r="13" spans="1:11">
      <c r="A13" s="3">
        <v>30</v>
      </c>
      <c r="B13" s="3" t="s">
        <v>277</v>
      </c>
      <c r="C13" s="86" t="s">
        <v>243</v>
      </c>
      <c r="D13" s="86" t="s">
        <v>170</v>
      </c>
      <c r="E13" s="14" t="s">
        <v>113</v>
      </c>
      <c r="F13" s="85">
        <v>4.1550925925925918E-4</v>
      </c>
      <c r="G13" s="38">
        <f>F13*0.8</f>
        <v>3.3240740740740735E-4</v>
      </c>
      <c r="H13" s="177">
        <v>31.1</v>
      </c>
      <c r="J13" s="6"/>
    </row>
    <row r="14" spans="1:11">
      <c r="A14" s="3">
        <v>117</v>
      </c>
      <c r="B14" s="3" t="s">
        <v>279</v>
      </c>
      <c r="C14" s="14" t="s">
        <v>91</v>
      </c>
      <c r="D14" s="14" t="s">
        <v>90</v>
      </c>
      <c r="E14" s="14" t="s">
        <v>87</v>
      </c>
      <c r="F14" s="80" t="s">
        <v>249</v>
      </c>
      <c r="G14" s="38">
        <f>F14*0.8</f>
        <v>3.3333333333333338E-4</v>
      </c>
      <c r="H14" s="177">
        <v>36.25</v>
      </c>
      <c r="J14" s="6"/>
    </row>
    <row r="15" spans="1:11">
      <c r="A15" s="3">
        <v>94</v>
      </c>
      <c r="B15" s="3" t="s">
        <v>281</v>
      </c>
      <c r="C15" s="14" t="s">
        <v>33</v>
      </c>
      <c r="D15" s="14" t="s">
        <v>62</v>
      </c>
      <c r="E15" s="14" t="s">
        <v>284</v>
      </c>
      <c r="F15" s="169" t="s">
        <v>285</v>
      </c>
      <c r="G15" s="20">
        <v>3.3564814814814812E-4</v>
      </c>
      <c r="H15" s="177">
        <v>37.090000000000003</v>
      </c>
      <c r="J15" s="6"/>
    </row>
    <row r="16" spans="1:11">
      <c r="A16" s="3">
        <v>118</v>
      </c>
      <c r="B16" s="3" t="s">
        <v>280</v>
      </c>
      <c r="C16" s="14" t="s">
        <v>89</v>
      </c>
      <c r="D16" s="14" t="s">
        <v>88</v>
      </c>
      <c r="E16" s="14" t="s">
        <v>87</v>
      </c>
      <c r="F16" s="84">
        <v>4.3402777777777775E-4</v>
      </c>
      <c r="G16" s="38">
        <f>F16*0.8</f>
        <v>3.4722222222222224E-4</v>
      </c>
      <c r="H16" s="177">
        <v>39.99</v>
      </c>
      <c r="J16" s="5"/>
    </row>
    <row r="17" spans="1:11">
      <c r="A17" s="3">
        <v>89</v>
      </c>
      <c r="B17" s="3" t="s">
        <v>282</v>
      </c>
      <c r="C17" s="87" t="s">
        <v>44</v>
      </c>
      <c r="D17" s="88" t="s">
        <v>240</v>
      </c>
      <c r="E17" s="88" t="s">
        <v>52</v>
      </c>
      <c r="F17" s="98">
        <v>4.5254629629629632E-4</v>
      </c>
      <c r="G17" s="38">
        <f>F17*0.8</f>
        <v>3.6203703703703707E-4</v>
      </c>
      <c r="H17" s="177">
        <v>54.88</v>
      </c>
    </row>
    <row r="19" spans="1:11" ht="18.75">
      <c r="C19" s="29" t="s">
        <v>140</v>
      </c>
    </row>
    <row r="20" spans="1:11" ht="30">
      <c r="A20" s="125" t="s">
        <v>161</v>
      </c>
      <c r="B20" s="125" t="s">
        <v>275</v>
      </c>
      <c r="C20" s="49" t="s">
        <v>2</v>
      </c>
      <c r="D20" s="49" t="s">
        <v>3</v>
      </c>
      <c r="E20" s="42" t="s">
        <v>4</v>
      </c>
      <c r="F20" s="30" t="s">
        <v>129</v>
      </c>
      <c r="G20" s="39" t="s">
        <v>138</v>
      </c>
      <c r="H20" s="125" t="s">
        <v>5</v>
      </c>
    </row>
    <row r="21" spans="1:11">
      <c r="A21" s="3">
        <v>122</v>
      </c>
      <c r="B21" s="3" t="s">
        <v>277</v>
      </c>
      <c r="C21" s="14" t="s">
        <v>135</v>
      </c>
      <c r="D21" s="14" t="s">
        <v>246</v>
      </c>
      <c r="E21" s="14" t="s">
        <v>248</v>
      </c>
      <c r="F21" s="81">
        <v>5.4398148148148144E-4</v>
      </c>
      <c r="G21" s="38">
        <f>F21*0.8</f>
        <v>4.3518518518518515E-4</v>
      </c>
      <c r="H21" s="177">
        <v>38</v>
      </c>
      <c r="J21" s="93"/>
    </row>
    <row r="22" spans="1:11">
      <c r="A22" s="3">
        <v>29</v>
      </c>
      <c r="B22" s="3" t="s">
        <v>276</v>
      </c>
      <c r="C22" s="14" t="s">
        <v>244</v>
      </c>
      <c r="D22" s="14" t="s">
        <v>245</v>
      </c>
      <c r="E22" s="14" t="s">
        <v>113</v>
      </c>
      <c r="F22" s="85">
        <v>5.5671296296296296E-4</v>
      </c>
      <c r="G22" s="38">
        <f>F22*0.8</f>
        <v>4.4537037037037039E-4</v>
      </c>
      <c r="H22" s="210">
        <v>35.11</v>
      </c>
      <c r="J22" s="6"/>
    </row>
    <row r="23" spans="1:11">
      <c r="A23" s="3">
        <v>56</v>
      </c>
      <c r="B23" s="3" t="s">
        <v>276</v>
      </c>
      <c r="C23" s="14" t="s">
        <v>168</v>
      </c>
      <c r="D23" s="14" t="s">
        <v>300</v>
      </c>
      <c r="E23" s="14" t="s">
        <v>247</v>
      </c>
      <c r="F23" s="99">
        <v>6.3657407407407402E-4</v>
      </c>
      <c r="G23" s="38">
        <f>F23*0.8</f>
        <v>5.0925925925925921E-4</v>
      </c>
      <c r="H23" s="210">
        <v>43</v>
      </c>
      <c r="J23" s="93"/>
    </row>
    <row r="24" spans="1:11">
      <c r="C24" s="71"/>
      <c r="D24" s="71"/>
      <c r="E24" s="71"/>
      <c r="F24" s="24"/>
      <c r="G24" s="40"/>
      <c r="J24" s="6"/>
    </row>
    <row r="25" spans="1:11" ht="18.75">
      <c r="C25" s="29" t="s">
        <v>150</v>
      </c>
    </row>
    <row r="26" spans="1:11" ht="30">
      <c r="A26" s="125" t="s">
        <v>161</v>
      </c>
      <c r="B26" s="125" t="s">
        <v>278</v>
      </c>
      <c r="C26" s="49" t="s">
        <v>2</v>
      </c>
      <c r="D26" s="49" t="s">
        <v>3</v>
      </c>
      <c r="E26" s="42" t="s">
        <v>4</v>
      </c>
      <c r="F26" s="30" t="s">
        <v>129</v>
      </c>
      <c r="G26" s="39" t="s">
        <v>138</v>
      </c>
      <c r="H26" s="125" t="s">
        <v>5</v>
      </c>
    </row>
    <row r="27" spans="1:11">
      <c r="A27" s="3">
        <v>2</v>
      </c>
      <c r="B27" s="3" t="s">
        <v>277</v>
      </c>
      <c r="C27" s="14" t="s">
        <v>10</v>
      </c>
      <c r="D27" s="14" t="s">
        <v>297</v>
      </c>
      <c r="E27" s="14" t="s">
        <v>9</v>
      </c>
      <c r="F27" s="83">
        <v>6.7708333333333336E-4</v>
      </c>
      <c r="G27" s="38">
        <f>F27*0.8</f>
        <v>5.4166666666666675E-4</v>
      </c>
      <c r="H27" s="18">
        <v>7.6828703703703705E-4</v>
      </c>
      <c r="J27" s="5"/>
    </row>
    <row r="28" spans="1:11">
      <c r="A28" s="3">
        <v>20</v>
      </c>
      <c r="B28" s="3" t="s">
        <v>279</v>
      </c>
      <c r="C28" s="17" t="s">
        <v>86</v>
      </c>
      <c r="D28" s="17" t="s">
        <v>298</v>
      </c>
      <c r="E28" s="13" t="s">
        <v>97</v>
      </c>
      <c r="F28" s="81">
        <v>7.7546296296296304E-4</v>
      </c>
      <c r="G28" s="38">
        <f>F28*0.8</f>
        <v>6.2037037037037052E-4</v>
      </c>
      <c r="H28" s="18">
        <v>8.2777777777777765E-4</v>
      </c>
      <c r="J28" s="5"/>
    </row>
    <row r="29" spans="1:11">
      <c r="A29" s="3">
        <v>28</v>
      </c>
      <c r="B29" s="3" t="s">
        <v>281</v>
      </c>
      <c r="C29" s="14" t="s">
        <v>243</v>
      </c>
      <c r="D29" s="14" t="s">
        <v>169</v>
      </c>
      <c r="E29" s="14" t="s">
        <v>113</v>
      </c>
      <c r="F29" s="81">
        <v>8.8773148148148153E-4</v>
      </c>
      <c r="G29" s="38">
        <f>F29*0.8</f>
        <v>7.1018518518518522E-4</v>
      </c>
      <c r="H29" s="18">
        <v>9.5150462962962973E-4</v>
      </c>
    </row>
    <row r="30" spans="1:11">
      <c r="A30" s="62">
        <v>113</v>
      </c>
      <c r="B30" s="168" t="s">
        <v>280</v>
      </c>
      <c r="C30" s="94" t="s">
        <v>175</v>
      </c>
      <c r="D30" s="95" t="s">
        <v>299</v>
      </c>
      <c r="E30" s="96" t="s">
        <v>78</v>
      </c>
      <c r="F30" s="97">
        <v>7.7013888888888889E-4</v>
      </c>
      <c r="G30" s="38">
        <f>F30*0.8</f>
        <v>6.1611111111111111E-4</v>
      </c>
      <c r="H30" s="108">
        <v>1.0289351851851852E-3</v>
      </c>
      <c r="I30" s="156"/>
      <c r="J30" s="92"/>
      <c r="K30" s="63"/>
    </row>
    <row r="31" spans="1:11">
      <c r="A31" s="3">
        <v>57</v>
      </c>
      <c r="B31" s="3" t="s">
        <v>276</v>
      </c>
      <c r="C31" s="14" t="s">
        <v>30</v>
      </c>
      <c r="D31" s="14" t="s">
        <v>167</v>
      </c>
      <c r="E31" s="14" t="s">
        <v>247</v>
      </c>
      <c r="F31" s="99">
        <v>6.5972222222222213E-4</v>
      </c>
      <c r="G31" s="38">
        <f>F31*0.8</f>
        <v>5.2777777777777773E-4</v>
      </c>
      <c r="H31" s="205">
        <v>4.7569444444444444E-4</v>
      </c>
      <c r="J31" s="93"/>
    </row>
    <row r="32" spans="1:11">
      <c r="G32" s="4"/>
    </row>
    <row r="33" spans="1:10" ht="23.25">
      <c r="C33" s="28" t="s">
        <v>171</v>
      </c>
      <c r="D33" s="12"/>
      <c r="E33" s="53"/>
      <c r="G33" s="64"/>
    </row>
    <row r="34" spans="1:10" s="32" customFormat="1" ht="30.75" customHeight="1">
      <c r="A34" s="125" t="s">
        <v>161</v>
      </c>
      <c r="B34" s="125" t="s">
        <v>275</v>
      </c>
      <c r="C34" s="49" t="s">
        <v>2</v>
      </c>
      <c r="D34" s="49" t="s">
        <v>3</v>
      </c>
      <c r="E34" s="42" t="s">
        <v>4</v>
      </c>
      <c r="F34" s="30" t="s">
        <v>129</v>
      </c>
      <c r="G34" s="39" t="s">
        <v>138</v>
      </c>
      <c r="H34" s="125" t="s">
        <v>5</v>
      </c>
      <c r="I34" s="155"/>
    </row>
    <row r="35" spans="1:10">
      <c r="A35" s="3">
        <v>44</v>
      </c>
      <c r="B35" s="3" t="s">
        <v>277</v>
      </c>
      <c r="C35" s="61" t="s">
        <v>31</v>
      </c>
      <c r="D35" s="61" t="s">
        <v>254</v>
      </c>
      <c r="E35" s="56" t="s">
        <v>176</v>
      </c>
      <c r="F35" s="20">
        <v>4.6296296296296293E-4</v>
      </c>
      <c r="G35" s="38">
        <f>F35*0.8</f>
        <v>3.7037037037037035E-4</v>
      </c>
      <c r="H35" s="177">
        <v>32.5</v>
      </c>
    </row>
    <row r="36" spans="1:10">
      <c r="A36" s="3">
        <v>43</v>
      </c>
      <c r="B36" s="3" t="s">
        <v>276</v>
      </c>
      <c r="C36" s="222" t="s">
        <v>253</v>
      </c>
      <c r="D36" s="14" t="s">
        <v>255</v>
      </c>
      <c r="E36" s="56" t="s">
        <v>176</v>
      </c>
      <c r="F36" s="20">
        <v>6.3657407407407402E-4</v>
      </c>
      <c r="G36" s="38">
        <f>F36*0.8</f>
        <v>5.0925925925925921E-4</v>
      </c>
      <c r="H36" s="210">
        <v>38.11</v>
      </c>
    </row>
    <row r="37" spans="1:10">
      <c r="A37" s="3">
        <v>70</v>
      </c>
      <c r="B37" s="3" t="s">
        <v>276</v>
      </c>
      <c r="C37" s="66" t="s">
        <v>201</v>
      </c>
      <c r="D37" s="66" t="s">
        <v>200</v>
      </c>
      <c r="E37" s="65" t="s">
        <v>46</v>
      </c>
      <c r="F37" s="18">
        <v>7.407407407407407E-4</v>
      </c>
      <c r="G37" s="38">
        <f>F37*0.8</f>
        <v>5.9259259259259258E-4</v>
      </c>
      <c r="H37" s="210">
        <v>36.64</v>
      </c>
    </row>
    <row r="38" spans="1:10">
      <c r="C38" s="179"/>
      <c r="D38" s="180"/>
      <c r="E38" s="181"/>
      <c r="G38" s="40"/>
      <c r="H38" s="182"/>
    </row>
    <row r="39" spans="1:10">
      <c r="C39" s="179"/>
      <c r="D39" s="180"/>
      <c r="E39" s="181"/>
      <c r="G39" s="40"/>
      <c r="H39" s="182"/>
    </row>
    <row r="40" spans="1:10">
      <c r="C40" s="179"/>
      <c r="D40" s="180"/>
      <c r="E40" s="181"/>
      <c r="G40" s="40"/>
      <c r="H40" s="182"/>
    </row>
    <row r="41" spans="1:10">
      <c r="C41" s="179"/>
      <c r="D41" s="180"/>
      <c r="E41" s="181"/>
      <c r="G41" s="40"/>
      <c r="H41" s="182"/>
    </row>
    <row r="42" spans="1:10">
      <c r="C42" s="179"/>
      <c r="D42" s="180"/>
      <c r="E42" s="181"/>
      <c r="G42" s="40"/>
      <c r="H42" s="182"/>
    </row>
    <row r="43" spans="1:10" ht="23.25">
      <c r="C43" s="28" t="s">
        <v>291</v>
      </c>
      <c r="D43" s="12"/>
      <c r="E43" s="53"/>
      <c r="G43" s="64"/>
    </row>
    <row r="44" spans="1:10" ht="18" customHeight="1">
      <c r="C44" s="28"/>
      <c r="D44" s="12"/>
      <c r="E44" s="53"/>
      <c r="G44" s="64"/>
    </row>
    <row r="45" spans="1:10" ht="17.25" customHeight="1">
      <c r="C45" s="29" t="s">
        <v>292</v>
      </c>
      <c r="D45" s="12"/>
      <c r="E45" s="53"/>
      <c r="G45" s="64"/>
    </row>
    <row r="46" spans="1:10" ht="30">
      <c r="A46" s="125" t="s">
        <v>161</v>
      </c>
      <c r="B46" s="125" t="s">
        <v>275</v>
      </c>
      <c r="C46" s="49" t="s">
        <v>2</v>
      </c>
      <c r="D46" s="49" t="s">
        <v>3</v>
      </c>
      <c r="E46" s="42" t="s">
        <v>4</v>
      </c>
      <c r="F46" s="30" t="s">
        <v>129</v>
      </c>
      <c r="G46" s="39" t="s">
        <v>138</v>
      </c>
      <c r="H46" s="125" t="s">
        <v>5</v>
      </c>
    </row>
    <row r="47" spans="1:10">
      <c r="A47" s="3">
        <v>100</v>
      </c>
      <c r="B47" s="3">
        <v>1</v>
      </c>
      <c r="C47" s="10" t="s">
        <v>117</v>
      </c>
      <c r="D47" s="10" t="s">
        <v>302</v>
      </c>
      <c r="E47" s="11" t="s">
        <v>65</v>
      </c>
      <c r="F47" s="100">
        <v>3.7037037037037035E-4</v>
      </c>
      <c r="G47" s="38">
        <f>F47*0.8</f>
        <v>2.9629629629629629E-4</v>
      </c>
      <c r="H47" s="177">
        <v>29.5</v>
      </c>
      <c r="J47" s="5"/>
    </row>
    <row r="48" spans="1:10">
      <c r="A48" s="3">
        <v>77</v>
      </c>
      <c r="B48" s="3">
        <v>2</v>
      </c>
      <c r="C48" s="1" t="s">
        <v>96</v>
      </c>
      <c r="D48" s="1" t="s">
        <v>166</v>
      </c>
      <c r="E48" s="15" t="s">
        <v>112</v>
      </c>
      <c r="F48" s="59">
        <v>4.1666666666666669E-4</v>
      </c>
      <c r="G48" s="38">
        <f>F48*0.8</f>
        <v>3.3333333333333338E-4</v>
      </c>
      <c r="H48" s="177">
        <v>35.4</v>
      </c>
    </row>
    <row r="49" spans="1:10">
      <c r="A49" s="3">
        <v>1</v>
      </c>
      <c r="B49" s="3">
        <v>3</v>
      </c>
      <c r="C49" s="14" t="s">
        <v>199</v>
      </c>
      <c r="D49" s="14" t="s">
        <v>198</v>
      </c>
      <c r="E49" s="14" t="s">
        <v>197</v>
      </c>
      <c r="F49" s="59">
        <v>4.0509259259259258E-4</v>
      </c>
      <c r="G49" s="38">
        <f>F49*0.8</f>
        <v>3.2407407407407406E-4</v>
      </c>
      <c r="H49" s="177">
        <v>38.979999999999997</v>
      </c>
    </row>
    <row r="50" spans="1:10">
      <c r="C50" s="71"/>
      <c r="D50" s="71"/>
      <c r="E50" s="71"/>
      <c r="F50" s="64"/>
      <c r="G50" s="40"/>
      <c r="H50" s="182"/>
    </row>
    <row r="51" spans="1:10" ht="18.75">
      <c r="C51" s="29" t="s">
        <v>133</v>
      </c>
      <c r="G51" s="4"/>
    </row>
    <row r="52" spans="1:10" ht="30">
      <c r="A52" s="125" t="s">
        <v>161</v>
      </c>
      <c r="B52" s="125" t="s">
        <v>275</v>
      </c>
      <c r="C52" s="49" t="s">
        <v>2</v>
      </c>
      <c r="D52" s="49" t="s">
        <v>3</v>
      </c>
      <c r="E52" s="42" t="s">
        <v>4</v>
      </c>
      <c r="F52" s="30" t="s">
        <v>129</v>
      </c>
      <c r="G52" s="39" t="s">
        <v>138</v>
      </c>
      <c r="H52" s="125" t="s">
        <v>5</v>
      </c>
    </row>
    <row r="53" spans="1:10">
      <c r="A53" s="3">
        <v>124</v>
      </c>
      <c r="B53" s="3">
        <v>1</v>
      </c>
      <c r="C53" s="14" t="s">
        <v>250</v>
      </c>
      <c r="D53" s="14" t="s">
        <v>251</v>
      </c>
      <c r="E53" s="14" t="s">
        <v>248</v>
      </c>
      <c r="F53" s="18">
        <v>6.134259259259259E-4</v>
      </c>
      <c r="G53" s="38">
        <f>F53*0.8</f>
        <v>4.907407407407407E-4</v>
      </c>
      <c r="H53" s="183">
        <v>43.9</v>
      </c>
      <c r="J53" s="5"/>
    </row>
    <row r="54" spans="1:10">
      <c r="A54" s="3">
        <v>90</v>
      </c>
      <c r="B54" s="3">
        <v>2</v>
      </c>
      <c r="C54" s="104" t="s">
        <v>60</v>
      </c>
      <c r="D54" s="105" t="s">
        <v>59</v>
      </c>
      <c r="E54" s="102" t="s">
        <v>58</v>
      </c>
      <c r="F54" s="106">
        <v>6.8287037037037025E-4</v>
      </c>
      <c r="G54" s="103">
        <f>F54*0.8</f>
        <v>5.4629629629629624E-4</v>
      </c>
      <c r="H54" s="174">
        <v>7.0300925925925923E-4</v>
      </c>
      <c r="J54" s="101"/>
    </row>
    <row r="55" spans="1:10">
      <c r="A55" s="3">
        <v>125</v>
      </c>
      <c r="B55" s="3" t="s">
        <v>276</v>
      </c>
      <c r="C55" s="89" t="s">
        <v>67</v>
      </c>
      <c r="D55" s="90" t="s">
        <v>252</v>
      </c>
      <c r="E55" s="14" t="s">
        <v>248</v>
      </c>
      <c r="F55" s="79">
        <v>6.9444444444444447E-4</v>
      </c>
      <c r="G55" s="38">
        <f>F55*0.8</f>
        <v>5.5555555555555556E-4</v>
      </c>
      <c r="H55" s="211" t="s">
        <v>304</v>
      </c>
      <c r="J55" s="5"/>
    </row>
    <row r="56" spans="1:10">
      <c r="C56" s="71"/>
      <c r="D56" s="71"/>
      <c r="E56" s="71"/>
      <c r="G56" s="40"/>
      <c r="H56" s="93"/>
      <c r="J56" s="5"/>
    </row>
    <row r="57" spans="1:10">
      <c r="C57" s="71"/>
      <c r="D57" s="71"/>
      <c r="E57" s="5"/>
      <c r="G57" s="4"/>
      <c r="J57" s="5"/>
    </row>
    <row r="58" spans="1:10" ht="23.25">
      <c r="C58" s="28" t="s">
        <v>164</v>
      </c>
      <c r="F58" s="48"/>
      <c r="G58" s="4"/>
    </row>
    <row r="59" spans="1:10" ht="23.25">
      <c r="C59" s="28"/>
      <c r="F59" s="48"/>
      <c r="G59" s="4"/>
    </row>
    <row r="60" spans="1:10" ht="18.75">
      <c r="A60" s="4"/>
      <c r="C60" s="29" t="s">
        <v>132</v>
      </c>
      <c r="D60" s="54"/>
      <c r="F60" s="48"/>
      <c r="G60" s="4"/>
    </row>
    <row r="61" spans="1:10" ht="30">
      <c r="A61" s="125" t="s">
        <v>161</v>
      </c>
      <c r="B61" s="125" t="s">
        <v>275</v>
      </c>
      <c r="C61" s="49" t="s">
        <v>2</v>
      </c>
      <c r="D61" s="49" t="s">
        <v>3</v>
      </c>
      <c r="E61" s="41" t="s">
        <v>4</v>
      </c>
      <c r="F61" s="33" t="s">
        <v>129</v>
      </c>
      <c r="G61" s="43" t="s">
        <v>138</v>
      </c>
      <c r="H61" s="39" t="s">
        <v>5</v>
      </c>
    </row>
    <row r="62" spans="1:10">
      <c r="A62" s="62">
        <v>109</v>
      </c>
      <c r="B62" s="168" t="s">
        <v>277</v>
      </c>
      <c r="C62" s="130" t="s">
        <v>74</v>
      </c>
      <c r="D62" s="130" t="s">
        <v>75</v>
      </c>
      <c r="E62" s="131" t="s">
        <v>65</v>
      </c>
      <c r="F62" s="146">
        <v>3.1250000000000001E-4</v>
      </c>
      <c r="G62" s="38">
        <f>F62*0.85</f>
        <v>2.6562500000000002E-4</v>
      </c>
      <c r="H62" s="223">
        <v>29.3</v>
      </c>
    </row>
    <row r="63" spans="1:10">
      <c r="A63" s="3">
        <v>74</v>
      </c>
      <c r="B63" s="3" t="s">
        <v>279</v>
      </c>
      <c r="C63" s="2" t="s">
        <v>272</v>
      </c>
      <c r="D63" s="2" t="s">
        <v>301</v>
      </c>
      <c r="E63" s="8" t="s">
        <v>269</v>
      </c>
      <c r="F63" s="18">
        <v>4.3981481481481481E-4</v>
      </c>
      <c r="G63" s="38">
        <f>F63*0.8</f>
        <v>3.5185185185185189E-4</v>
      </c>
      <c r="H63" s="3">
        <v>33.39</v>
      </c>
    </row>
    <row r="64" spans="1:10">
      <c r="A64" s="3">
        <v>31</v>
      </c>
      <c r="B64" s="3" t="s">
        <v>281</v>
      </c>
      <c r="C64" s="2" t="s">
        <v>56</v>
      </c>
      <c r="D64" s="2" t="s">
        <v>163</v>
      </c>
      <c r="E64" s="2" t="s">
        <v>113</v>
      </c>
      <c r="F64" s="110">
        <v>4.4328703703703701E-4</v>
      </c>
      <c r="G64" s="38">
        <f>F64*0.8</f>
        <v>3.5462962962962965E-4</v>
      </c>
      <c r="H64" s="175">
        <v>35.69</v>
      </c>
    </row>
    <row r="65" spans="1:8">
      <c r="F65" s="48"/>
      <c r="G65" s="4"/>
    </row>
    <row r="66" spans="1:8" ht="18.75">
      <c r="A66" s="4"/>
      <c r="C66" s="29" t="s">
        <v>133</v>
      </c>
      <c r="D66" s="54"/>
      <c r="F66" s="48"/>
      <c r="G66" s="4"/>
    </row>
    <row r="67" spans="1:8" ht="30">
      <c r="A67" s="125" t="s">
        <v>161</v>
      </c>
      <c r="B67" s="125" t="s">
        <v>275</v>
      </c>
      <c r="C67" s="49" t="s">
        <v>2</v>
      </c>
      <c r="D67" s="49" t="s">
        <v>3</v>
      </c>
      <c r="E67" s="41" t="s">
        <v>4</v>
      </c>
      <c r="F67" s="33" t="s">
        <v>129</v>
      </c>
      <c r="G67" s="43" t="s">
        <v>138</v>
      </c>
      <c r="H67" s="39" t="s">
        <v>5</v>
      </c>
    </row>
    <row r="68" spans="1:8">
      <c r="A68" s="3">
        <v>80</v>
      </c>
      <c r="B68" s="3" t="s">
        <v>277</v>
      </c>
      <c r="C68" s="2" t="s">
        <v>110</v>
      </c>
      <c r="D68" s="2" t="s">
        <v>111</v>
      </c>
      <c r="E68" s="2" t="s">
        <v>190</v>
      </c>
      <c r="F68" s="83">
        <v>5.4398148148148144E-4</v>
      </c>
      <c r="G68" s="38">
        <f t="shared" ref="G68:G73" si="0">F68*0.8</f>
        <v>4.3518518518518515E-4</v>
      </c>
      <c r="H68" s="184">
        <v>38.5</v>
      </c>
    </row>
    <row r="69" spans="1:8">
      <c r="A69" s="62">
        <v>112</v>
      </c>
      <c r="B69" s="168" t="s">
        <v>279</v>
      </c>
      <c r="C69" s="60" t="s">
        <v>174</v>
      </c>
      <c r="D69" s="60" t="s">
        <v>173</v>
      </c>
      <c r="E69" s="189" t="s">
        <v>78</v>
      </c>
      <c r="F69" s="82">
        <v>5.5787037037037036E-4</v>
      </c>
      <c r="G69" s="38">
        <f t="shared" si="0"/>
        <v>4.4629629629629631E-4</v>
      </c>
      <c r="H69" s="176">
        <v>44.73</v>
      </c>
    </row>
    <row r="70" spans="1:8">
      <c r="A70" s="3">
        <v>86</v>
      </c>
      <c r="B70" s="3" t="s">
        <v>281</v>
      </c>
      <c r="C70" s="111" t="s">
        <v>57</v>
      </c>
      <c r="D70" s="111" t="s">
        <v>239</v>
      </c>
      <c r="E70" s="111" t="s">
        <v>52</v>
      </c>
      <c r="F70" s="112">
        <v>5.4861111111111104E-4</v>
      </c>
      <c r="G70" s="38">
        <f t="shared" si="0"/>
        <v>4.3888888888888884E-4</v>
      </c>
      <c r="H70" s="3">
        <v>45.14</v>
      </c>
    </row>
    <row r="71" spans="1:8">
      <c r="A71" s="3">
        <v>3</v>
      </c>
      <c r="B71" s="3" t="s">
        <v>280</v>
      </c>
      <c r="C71" s="2" t="s">
        <v>193</v>
      </c>
      <c r="D71" s="2" t="s">
        <v>303</v>
      </c>
      <c r="E71" s="2" t="s">
        <v>9</v>
      </c>
      <c r="F71" s="83">
        <v>5.8564814814814818E-4</v>
      </c>
      <c r="G71" s="38">
        <f t="shared" si="0"/>
        <v>4.6851851851851856E-4</v>
      </c>
      <c r="H71" s="3">
        <v>46.49</v>
      </c>
    </row>
    <row r="72" spans="1:8">
      <c r="A72" s="3">
        <v>123</v>
      </c>
      <c r="B72" s="3" t="s">
        <v>282</v>
      </c>
      <c r="C72" s="188" t="s">
        <v>256</v>
      </c>
      <c r="D72" s="188" t="s">
        <v>257</v>
      </c>
      <c r="E72" s="88" t="s">
        <v>248</v>
      </c>
      <c r="F72" s="98">
        <v>5.7870370370370378E-4</v>
      </c>
      <c r="G72" s="38">
        <f t="shared" si="0"/>
        <v>4.6296296296296303E-4</v>
      </c>
      <c r="H72" s="190">
        <v>52.35</v>
      </c>
    </row>
    <row r="73" spans="1:8">
      <c r="A73" s="3">
        <v>58</v>
      </c>
      <c r="B73" s="3" t="s">
        <v>286</v>
      </c>
      <c r="C73" s="14" t="s">
        <v>258</v>
      </c>
      <c r="D73" s="14" t="s">
        <v>162</v>
      </c>
      <c r="E73" s="14" t="s">
        <v>247</v>
      </c>
      <c r="F73" s="81">
        <v>6.018518518518519E-4</v>
      </c>
      <c r="G73" s="38">
        <f t="shared" si="0"/>
        <v>4.8148148148148155E-4</v>
      </c>
      <c r="H73" s="78">
        <v>57.85</v>
      </c>
    </row>
    <row r="74" spans="1:8">
      <c r="C74" s="71"/>
      <c r="D74" s="71"/>
      <c r="E74" s="71"/>
      <c r="G74" s="40"/>
      <c r="H74" s="93"/>
    </row>
    <row r="75" spans="1:8" ht="18.75">
      <c r="A75" s="4"/>
      <c r="C75" s="29" t="s">
        <v>140</v>
      </c>
      <c r="D75" s="54"/>
      <c r="F75" s="48"/>
      <c r="G75" s="4"/>
    </row>
    <row r="76" spans="1:8" ht="30">
      <c r="A76" s="125" t="s">
        <v>161</v>
      </c>
      <c r="B76" s="125" t="s">
        <v>275</v>
      </c>
      <c r="C76" s="49" t="s">
        <v>2</v>
      </c>
      <c r="D76" s="49" t="s">
        <v>3</v>
      </c>
      <c r="E76" s="41" t="s">
        <v>4</v>
      </c>
      <c r="F76" s="33" t="s">
        <v>129</v>
      </c>
      <c r="G76" s="43" t="s">
        <v>138</v>
      </c>
      <c r="H76" s="39" t="s">
        <v>5</v>
      </c>
    </row>
    <row r="77" spans="1:8">
      <c r="A77" s="3">
        <v>83</v>
      </c>
      <c r="B77" s="3" t="s">
        <v>277</v>
      </c>
      <c r="C77" s="2" t="s">
        <v>54</v>
      </c>
      <c r="D77" s="2" t="s">
        <v>53</v>
      </c>
      <c r="E77" s="2" t="s">
        <v>52</v>
      </c>
      <c r="F77" s="81">
        <v>7.1874999999999988E-4</v>
      </c>
      <c r="G77" s="38">
        <f>F77*0.8</f>
        <v>5.7499999999999988E-4</v>
      </c>
      <c r="H77" s="77">
        <v>53.58</v>
      </c>
    </row>
    <row r="78" spans="1:8">
      <c r="A78" s="3">
        <v>63</v>
      </c>
      <c r="B78" s="3" t="s">
        <v>276</v>
      </c>
      <c r="C78" s="90" t="s">
        <v>259</v>
      </c>
      <c r="D78" s="90" t="s">
        <v>27</v>
      </c>
      <c r="E78" s="14" t="s">
        <v>247</v>
      </c>
      <c r="F78" s="113">
        <v>7.0601851851851847E-4</v>
      </c>
      <c r="G78" s="38">
        <f>F78*0.8</f>
        <v>5.6481481481481476E-4</v>
      </c>
      <c r="H78" s="212">
        <v>46.52</v>
      </c>
    </row>
    <row r="79" spans="1:8">
      <c r="A79" s="3">
        <v>87</v>
      </c>
      <c r="B79" s="3" t="s">
        <v>276</v>
      </c>
      <c r="C79" s="45" t="s">
        <v>238</v>
      </c>
      <c r="D79" s="45" t="s">
        <v>237</v>
      </c>
      <c r="E79" s="2" t="s">
        <v>52</v>
      </c>
      <c r="F79" s="81">
        <v>7.5347222222222222E-4</v>
      </c>
      <c r="G79" s="38">
        <f>F79*0.8</f>
        <v>6.0277777777777782E-4</v>
      </c>
      <c r="H79" s="213">
        <v>45.5</v>
      </c>
    </row>
    <row r="80" spans="1:8">
      <c r="A80" s="62">
        <v>111</v>
      </c>
      <c r="B80" s="168" t="s">
        <v>276</v>
      </c>
      <c r="C80" s="60" t="s">
        <v>81</v>
      </c>
      <c r="D80" s="60" t="s">
        <v>80</v>
      </c>
      <c r="E80" s="9" t="s">
        <v>78</v>
      </c>
      <c r="F80" s="82">
        <v>8.9120370370370362E-4</v>
      </c>
      <c r="G80" s="38">
        <f>F80*0.8</f>
        <v>7.1296296296296299E-4</v>
      </c>
      <c r="H80" s="211">
        <v>43.76</v>
      </c>
    </row>
  </sheetData>
  <sortState ref="A68:K73">
    <sortCondition ref="B68:B7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opLeftCell="A85" workbookViewId="0">
      <selection activeCell="J38" sqref="J38"/>
    </sheetView>
  </sheetViews>
  <sheetFormatPr defaultColWidth="9.140625" defaultRowHeight="15"/>
  <cols>
    <col min="1" max="2" width="5.5703125" style="5" customWidth="1"/>
    <col min="3" max="3" width="11" style="71" customWidth="1"/>
    <col min="4" max="4" width="13.7109375" style="71" customWidth="1"/>
    <col min="5" max="5" width="22.42578125" style="22" customWidth="1"/>
    <col min="6" max="6" width="9.5703125" style="21" customWidth="1"/>
    <col min="7" max="8" width="9.5703125" style="5" customWidth="1"/>
    <col min="9" max="16384" width="9.140625" style="4"/>
  </cols>
  <sheetData>
    <row r="1" spans="1:10" ht="19.5" customHeight="1">
      <c r="C1" s="120" t="s">
        <v>143</v>
      </c>
      <c r="E1" s="71"/>
      <c r="F1" s="4"/>
    </row>
    <row r="2" spans="1:10" ht="18.75" customHeight="1">
      <c r="C2" s="121" t="s">
        <v>132</v>
      </c>
      <c r="E2" s="71"/>
      <c r="F2" s="4"/>
    </row>
    <row r="3" spans="1:10" s="44" customFormat="1" ht="31.5" customHeight="1">
      <c r="A3" s="125" t="s">
        <v>160</v>
      </c>
      <c r="B3" s="125" t="s">
        <v>275</v>
      </c>
      <c r="C3" s="42" t="s">
        <v>2</v>
      </c>
      <c r="D3" s="42" t="s">
        <v>3</v>
      </c>
      <c r="E3" s="42" t="s">
        <v>4</v>
      </c>
      <c r="F3" s="33" t="s">
        <v>129</v>
      </c>
      <c r="G3" s="43" t="s">
        <v>138</v>
      </c>
      <c r="H3" s="39" t="s">
        <v>5</v>
      </c>
    </row>
    <row r="4" spans="1:10">
      <c r="A4" s="3">
        <v>11</v>
      </c>
      <c r="B4" s="3" t="s">
        <v>277</v>
      </c>
      <c r="C4" s="116" t="s">
        <v>20</v>
      </c>
      <c r="D4" s="116" t="s">
        <v>19</v>
      </c>
      <c r="E4" s="116" t="s">
        <v>13</v>
      </c>
      <c r="F4" s="115">
        <v>5.0694444444444441E-4</v>
      </c>
      <c r="G4" s="18">
        <f t="shared" ref="G4:G7" si="0">F4*0.85</f>
        <v>4.3090277777777772E-4</v>
      </c>
      <c r="H4" s="187">
        <v>43</v>
      </c>
      <c r="I4" s="156"/>
    </row>
    <row r="5" spans="1:10">
      <c r="A5" s="3">
        <v>81</v>
      </c>
      <c r="B5" s="3" t="s">
        <v>279</v>
      </c>
      <c r="C5" s="14" t="s">
        <v>7</v>
      </c>
      <c r="D5" s="14" t="s">
        <v>108</v>
      </c>
      <c r="E5" s="14" t="s">
        <v>190</v>
      </c>
      <c r="F5" s="83">
        <v>5.7870370370370378E-4</v>
      </c>
      <c r="G5" s="18">
        <f t="shared" si="0"/>
        <v>4.9189814814814821E-4</v>
      </c>
      <c r="H5" s="77">
        <v>45.91</v>
      </c>
      <c r="I5" s="156"/>
    </row>
    <row r="6" spans="1:10">
      <c r="A6" s="3">
        <v>132</v>
      </c>
      <c r="B6" s="3" t="s">
        <v>281</v>
      </c>
      <c r="C6" s="14" t="s">
        <v>121</v>
      </c>
      <c r="D6" s="14" t="s">
        <v>122</v>
      </c>
      <c r="E6" s="14" t="s">
        <v>115</v>
      </c>
      <c r="F6" s="81">
        <v>6.134259259259259E-4</v>
      </c>
      <c r="G6" s="18">
        <f>F6*0.85</f>
        <v>5.2141203703703703E-4</v>
      </c>
      <c r="H6" s="77">
        <v>47.58</v>
      </c>
    </row>
    <row r="7" spans="1:10">
      <c r="A7" s="3">
        <v>69</v>
      </c>
      <c r="B7" s="3" t="s">
        <v>280</v>
      </c>
      <c r="C7" s="76" t="s">
        <v>36</v>
      </c>
      <c r="D7" s="76" t="s">
        <v>202</v>
      </c>
      <c r="E7" s="76" t="s">
        <v>46</v>
      </c>
      <c r="F7" s="81">
        <v>5.7870370370370378E-4</v>
      </c>
      <c r="G7" s="18">
        <f t="shared" si="0"/>
        <v>4.9189814814814821E-4</v>
      </c>
      <c r="H7" s="77">
        <v>47.65</v>
      </c>
    </row>
    <row r="9" spans="1:10" ht="18.75" customHeight="1">
      <c r="C9" s="121" t="s">
        <v>133</v>
      </c>
      <c r="E9" s="71"/>
      <c r="F9" s="4"/>
    </row>
    <row r="10" spans="1:10" s="44" customFormat="1" ht="31.5" customHeight="1">
      <c r="A10" s="125" t="s">
        <v>160</v>
      </c>
      <c r="B10" s="125" t="s">
        <v>275</v>
      </c>
      <c r="C10" s="42" t="s">
        <v>2</v>
      </c>
      <c r="D10" s="42" t="s">
        <v>3</v>
      </c>
      <c r="E10" s="42" t="s">
        <v>4</v>
      </c>
      <c r="F10" s="33" t="s">
        <v>129</v>
      </c>
      <c r="G10" s="43" t="s">
        <v>138</v>
      </c>
      <c r="H10" s="39" t="s">
        <v>5</v>
      </c>
    </row>
    <row r="11" spans="1:10">
      <c r="A11" s="3">
        <v>82</v>
      </c>
      <c r="B11" s="3" t="s">
        <v>277</v>
      </c>
      <c r="C11" s="107" t="s">
        <v>98</v>
      </c>
      <c r="D11" s="14" t="s">
        <v>109</v>
      </c>
      <c r="E11" s="14" t="s">
        <v>190</v>
      </c>
      <c r="F11" s="81">
        <v>6.4930555555555564E-4</v>
      </c>
      <c r="G11" s="18">
        <f t="shared" ref="G11:G16" si="1">F11*0.85</f>
        <v>5.519097222222223E-4</v>
      </c>
      <c r="H11" s="126">
        <v>6.3680555555555561E-4</v>
      </c>
    </row>
    <row r="12" spans="1:10">
      <c r="A12" s="3">
        <v>64</v>
      </c>
      <c r="B12" s="3" t="s">
        <v>279</v>
      </c>
      <c r="C12" s="107" t="s">
        <v>261</v>
      </c>
      <c r="D12" s="14" t="s">
        <v>262</v>
      </c>
      <c r="E12" s="117" t="s">
        <v>247</v>
      </c>
      <c r="F12" s="99">
        <v>7.407407407407407E-4</v>
      </c>
      <c r="G12" s="18">
        <f t="shared" si="1"/>
        <v>6.2962962962962961E-4</v>
      </c>
      <c r="H12" s="171">
        <v>6.9201388888888882E-4</v>
      </c>
      <c r="I12"/>
      <c r="J12"/>
    </row>
    <row r="13" spans="1:10" s="161" customFormat="1">
      <c r="A13" s="158">
        <v>103</v>
      </c>
      <c r="B13" s="168" t="s">
        <v>281</v>
      </c>
      <c r="C13" s="131" t="s">
        <v>233</v>
      </c>
      <c r="D13" s="131" t="s">
        <v>293</v>
      </c>
      <c r="E13" s="131" t="s">
        <v>65</v>
      </c>
      <c r="F13" s="165">
        <v>6.7129629629629625E-4</v>
      </c>
      <c r="G13" s="157">
        <f t="shared" si="1"/>
        <v>5.7060185185185176E-4</v>
      </c>
      <c r="H13" s="185">
        <v>7.2638888888888894E-4</v>
      </c>
      <c r="J13" s="166"/>
    </row>
    <row r="14" spans="1:10">
      <c r="A14" s="3">
        <v>4</v>
      </c>
      <c r="B14" s="3" t="s">
        <v>280</v>
      </c>
      <c r="C14" s="14" t="s">
        <v>12</v>
      </c>
      <c r="D14" s="14" t="s">
        <v>11</v>
      </c>
      <c r="E14" s="14" t="s">
        <v>9</v>
      </c>
      <c r="F14" s="81">
        <v>7.233796296296297E-4</v>
      </c>
      <c r="G14" s="18">
        <f t="shared" si="1"/>
        <v>6.1487268518518521E-4</v>
      </c>
      <c r="H14" s="126">
        <v>7.4594907407407411E-4</v>
      </c>
    </row>
    <row r="15" spans="1:10">
      <c r="A15" s="3">
        <v>5</v>
      </c>
      <c r="B15" s="3" t="s">
        <v>282</v>
      </c>
      <c r="C15" s="14" t="s">
        <v>196</v>
      </c>
      <c r="D15" s="14" t="s">
        <v>195</v>
      </c>
      <c r="E15" s="14" t="s">
        <v>9</v>
      </c>
      <c r="F15" s="81">
        <v>7.407407407407407E-4</v>
      </c>
      <c r="G15" s="18">
        <f t="shared" si="1"/>
        <v>6.2962962962962961E-4</v>
      </c>
      <c r="H15" s="126">
        <v>7.7175925925925925E-4</v>
      </c>
    </row>
    <row r="16" spans="1:10">
      <c r="A16" s="3">
        <v>12</v>
      </c>
      <c r="B16" s="3" t="s">
        <v>276</v>
      </c>
      <c r="C16" s="116" t="s">
        <v>73</v>
      </c>
      <c r="D16" s="116" t="s">
        <v>260</v>
      </c>
      <c r="E16" s="116" t="s">
        <v>13</v>
      </c>
      <c r="F16" s="114">
        <v>6.3657407407407402E-4</v>
      </c>
      <c r="G16" s="18">
        <f t="shared" si="1"/>
        <v>5.4108796296296294E-4</v>
      </c>
      <c r="H16" s="209">
        <v>5.1851851851851853E-4</v>
      </c>
      <c r="I16" s="156"/>
    </row>
    <row r="17" spans="1:10">
      <c r="E17" s="71"/>
      <c r="F17" s="25"/>
      <c r="G17" s="27"/>
      <c r="H17" s="93"/>
      <c r="I17"/>
      <c r="J17"/>
    </row>
    <row r="18" spans="1:10" ht="18.75" customHeight="1">
      <c r="C18" s="121" t="s">
        <v>140</v>
      </c>
      <c r="E18" s="71"/>
      <c r="F18" s="4"/>
    </row>
    <row r="19" spans="1:10" s="44" customFormat="1" ht="31.5" customHeight="1">
      <c r="A19" s="125" t="s">
        <v>160</v>
      </c>
      <c r="B19" s="125" t="s">
        <v>275</v>
      </c>
      <c r="C19" s="42" t="s">
        <v>2</v>
      </c>
      <c r="D19" s="42" t="s">
        <v>3</v>
      </c>
      <c r="E19" s="42" t="s">
        <v>4</v>
      </c>
      <c r="F19" s="33" t="s">
        <v>129</v>
      </c>
      <c r="G19" s="43" t="s">
        <v>138</v>
      </c>
      <c r="H19" s="39" t="s">
        <v>5</v>
      </c>
    </row>
    <row r="20" spans="1:10">
      <c r="A20" s="3">
        <v>72</v>
      </c>
      <c r="B20" s="3" t="s">
        <v>277</v>
      </c>
      <c r="C20" s="14" t="str">
        <f>[2]List1!B4</f>
        <v>Damjan</v>
      </c>
      <c r="D20" s="14" t="str">
        <f>[2]List1!C4</f>
        <v>Bošnjak</v>
      </c>
      <c r="E20" s="91" t="str">
        <f>[2]List1!G4</f>
        <v>Sožitje Radovljica</v>
      </c>
      <c r="F20" s="83">
        <v>8.4027777777777779E-4</v>
      </c>
      <c r="G20" s="18">
        <f>F20*0.85</f>
        <v>7.1423611111111113E-4</v>
      </c>
      <c r="H20" s="126">
        <v>7.164351851851853E-4</v>
      </c>
    </row>
    <row r="21" spans="1:10">
      <c r="A21" s="3">
        <v>128</v>
      </c>
      <c r="B21" s="3" t="s">
        <v>279</v>
      </c>
      <c r="C21" s="14" t="s">
        <v>96</v>
      </c>
      <c r="D21" s="14" t="s">
        <v>116</v>
      </c>
      <c r="E21" s="91" t="s">
        <v>115</v>
      </c>
      <c r="F21" s="81">
        <v>8.1018518518518516E-4</v>
      </c>
      <c r="G21" s="18">
        <f>F21*0.85</f>
        <v>6.8865740740740736E-4</v>
      </c>
      <c r="H21" s="126">
        <v>7.5995370370370377E-4</v>
      </c>
    </row>
    <row r="22" spans="1:10">
      <c r="A22" s="3">
        <v>34</v>
      </c>
      <c r="B22" s="3" t="s">
        <v>281</v>
      </c>
      <c r="C22" s="14" t="s">
        <v>263</v>
      </c>
      <c r="D22" s="14" t="s">
        <v>264</v>
      </c>
      <c r="E22" s="14" t="s">
        <v>113</v>
      </c>
      <c r="F22" s="85">
        <v>7.8009259259259253E-4</v>
      </c>
      <c r="G22" s="18">
        <f>F22*0.85</f>
        <v>6.6307870370370359E-4</v>
      </c>
      <c r="H22" s="186">
        <v>7.8819444444444455E-4</v>
      </c>
      <c r="I22" s="156"/>
    </row>
    <row r="23" spans="1:10">
      <c r="A23" s="3">
        <v>79</v>
      </c>
      <c r="B23" s="3" t="s">
        <v>280</v>
      </c>
      <c r="C23" s="61" t="s">
        <v>192</v>
      </c>
      <c r="D23" s="61" t="s">
        <v>191</v>
      </c>
      <c r="E23" s="61" t="s">
        <v>190</v>
      </c>
      <c r="F23" s="81">
        <v>8.4027777777777779E-4</v>
      </c>
      <c r="G23" s="18">
        <f>F23*0.85</f>
        <v>7.1423611111111113E-4</v>
      </c>
      <c r="H23" s="126">
        <v>2.389699074074074E-3</v>
      </c>
    </row>
    <row r="24" spans="1:10">
      <c r="A24" s="3">
        <v>42</v>
      </c>
      <c r="B24" s="3" t="s">
        <v>276</v>
      </c>
      <c r="C24" s="14" t="s">
        <v>103</v>
      </c>
      <c r="D24" s="14" t="s">
        <v>104</v>
      </c>
      <c r="E24" s="56" t="s">
        <v>176</v>
      </c>
      <c r="F24" s="99">
        <v>8.1018518518518516E-4</v>
      </c>
      <c r="G24" s="18">
        <f>F24*0.85</f>
        <v>6.8865740740740736E-4</v>
      </c>
      <c r="H24" s="214">
        <v>6.7731481481481494E-4</v>
      </c>
    </row>
    <row r="25" spans="1:10">
      <c r="E25" s="71"/>
      <c r="F25" s="64"/>
      <c r="G25" s="27"/>
    </row>
    <row r="26" spans="1:10" ht="18.75" customHeight="1">
      <c r="C26" s="121" t="s">
        <v>150</v>
      </c>
      <c r="E26" s="71"/>
      <c r="F26" s="4"/>
    </row>
    <row r="27" spans="1:10" s="44" customFormat="1" ht="31.5" customHeight="1">
      <c r="A27" s="125" t="s">
        <v>160</v>
      </c>
      <c r="B27" s="125" t="s">
        <v>275</v>
      </c>
      <c r="C27" s="42" t="s">
        <v>2</v>
      </c>
      <c r="D27" s="42" t="s">
        <v>3</v>
      </c>
      <c r="E27" s="42" t="s">
        <v>4</v>
      </c>
      <c r="F27" s="33" t="s">
        <v>129</v>
      </c>
      <c r="G27" s="43" t="s">
        <v>138</v>
      </c>
      <c r="H27" s="39" t="s">
        <v>5</v>
      </c>
    </row>
    <row r="28" spans="1:10">
      <c r="A28" s="3">
        <v>61</v>
      </c>
      <c r="B28" s="3" t="s">
        <v>277</v>
      </c>
      <c r="C28" s="61" t="s">
        <v>17</v>
      </c>
      <c r="D28" s="61" t="s">
        <v>149</v>
      </c>
      <c r="E28" s="14" t="s">
        <v>247</v>
      </c>
      <c r="F28" s="99">
        <v>9.1435185185185185E-4</v>
      </c>
      <c r="G28" s="18">
        <f>F28*0.85</f>
        <v>7.7719907407407403E-4</v>
      </c>
      <c r="H28" s="171">
        <v>7.5740740740740749E-4</v>
      </c>
    </row>
    <row r="29" spans="1:10">
      <c r="A29" s="3">
        <v>120</v>
      </c>
      <c r="B29" s="3" t="s">
        <v>279</v>
      </c>
      <c r="C29" s="14" t="s">
        <v>95</v>
      </c>
      <c r="D29" s="14" t="s">
        <v>94</v>
      </c>
      <c r="E29" s="91" t="s">
        <v>87</v>
      </c>
      <c r="F29" s="85">
        <v>9.2592592592592585E-4</v>
      </c>
      <c r="G29" s="18">
        <f>F29*0.85</f>
        <v>7.8703703703703694E-4</v>
      </c>
      <c r="H29" s="126">
        <v>7.9305555555555553E-4</v>
      </c>
      <c r="J29" s="5"/>
    </row>
    <row r="30" spans="1:10" customFormat="1" ht="17.100000000000001" customHeight="1">
      <c r="A30" s="3">
        <v>32</v>
      </c>
      <c r="B30" s="3" t="s">
        <v>281</v>
      </c>
      <c r="C30" s="107" t="s">
        <v>37</v>
      </c>
      <c r="D30" s="14" t="s">
        <v>146</v>
      </c>
      <c r="E30" s="14" t="s">
        <v>113</v>
      </c>
      <c r="F30" s="85">
        <v>8.9814814814814824E-4</v>
      </c>
      <c r="G30" s="18">
        <f>F30*0.85</f>
        <v>7.6342592592592597E-4</v>
      </c>
      <c r="H30" s="186">
        <v>7.9976851851851856E-4</v>
      </c>
      <c r="I30" s="4"/>
      <c r="J30" s="4"/>
    </row>
    <row r="31" spans="1:10" customFormat="1" ht="17.100000000000001" customHeight="1">
      <c r="A31" s="3">
        <v>33</v>
      </c>
      <c r="B31" s="3" t="s">
        <v>280</v>
      </c>
      <c r="C31" s="191" t="s">
        <v>24</v>
      </c>
      <c r="D31" s="192" t="s">
        <v>145</v>
      </c>
      <c r="E31" s="14" t="s">
        <v>113</v>
      </c>
      <c r="F31" s="85">
        <v>9.2708333333333325E-4</v>
      </c>
      <c r="G31" s="18">
        <f>F31*0.85</f>
        <v>7.8802083333333328E-4</v>
      </c>
      <c r="H31" s="186">
        <v>9.1840277777777786E-4</v>
      </c>
      <c r="I31" s="4"/>
      <c r="J31" s="4"/>
    </row>
    <row r="32" spans="1:10" customFormat="1" ht="17.100000000000001" customHeight="1">
      <c r="A32" s="3">
        <v>60</v>
      </c>
      <c r="B32" s="3" t="s">
        <v>276</v>
      </c>
      <c r="C32" s="188" t="s">
        <v>147</v>
      </c>
      <c r="D32" s="188" t="s">
        <v>148</v>
      </c>
      <c r="E32" s="91" t="s">
        <v>247</v>
      </c>
      <c r="F32" s="193">
        <v>8.7962962962962962E-4</v>
      </c>
      <c r="G32" s="18">
        <f>F32*0.85</f>
        <v>7.4768518518518511E-4</v>
      </c>
      <c r="H32" s="215">
        <v>7.0023148148148147E-4</v>
      </c>
      <c r="I32" s="4"/>
      <c r="J32" s="4"/>
    </row>
    <row r="33" spans="1:10" customFormat="1" ht="17.100000000000001" customHeight="1">
      <c r="A33" s="5"/>
      <c r="B33" s="5"/>
      <c r="C33" s="124"/>
      <c r="D33" s="124"/>
      <c r="E33" s="71"/>
      <c r="F33" s="24"/>
      <c r="G33" s="27"/>
      <c r="H33" s="101"/>
      <c r="I33" s="4"/>
      <c r="J33" s="4"/>
    </row>
    <row r="34" spans="1:10" ht="18.75" customHeight="1">
      <c r="C34" s="121" t="s">
        <v>151</v>
      </c>
      <c r="E34" s="71"/>
      <c r="F34" s="4"/>
    </row>
    <row r="35" spans="1:10" s="44" customFormat="1" ht="31.5" customHeight="1">
      <c r="A35" s="125" t="s">
        <v>160</v>
      </c>
      <c r="B35" s="125" t="s">
        <v>275</v>
      </c>
      <c r="C35" s="42" t="s">
        <v>2</v>
      </c>
      <c r="D35" s="42" t="s">
        <v>3</v>
      </c>
      <c r="E35" s="42" t="s">
        <v>4</v>
      </c>
      <c r="F35" s="33" t="s">
        <v>129</v>
      </c>
      <c r="G35" s="43" t="s">
        <v>138</v>
      </c>
      <c r="H35" s="39" t="s">
        <v>5</v>
      </c>
    </row>
    <row r="36" spans="1:10">
      <c r="A36" s="3">
        <v>84</v>
      </c>
      <c r="B36" s="3" t="s">
        <v>277</v>
      </c>
      <c r="C36" s="88" t="s">
        <v>37</v>
      </c>
      <c r="D36" s="88" t="s">
        <v>127</v>
      </c>
      <c r="E36" s="88" t="s">
        <v>52</v>
      </c>
      <c r="F36" s="98">
        <v>1.0300925925925926E-3</v>
      </c>
      <c r="G36" s="18">
        <f>F36*0.85</f>
        <v>8.7557870370370372E-4</v>
      </c>
      <c r="H36" s="172">
        <v>9.1400462962962963E-4</v>
      </c>
      <c r="J36" s="5"/>
    </row>
    <row r="37" spans="1:10">
      <c r="A37" s="3">
        <v>88</v>
      </c>
      <c r="B37" s="3" t="s">
        <v>279</v>
      </c>
      <c r="C37" s="194" t="s">
        <v>242</v>
      </c>
      <c r="D37" s="122" t="s">
        <v>241</v>
      </c>
      <c r="E37" s="88" t="s">
        <v>52</v>
      </c>
      <c r="F37" s="98">
        <v>1.0081018518518518E-3</v>
      </c>
      <c r="G37" s="18">
        <f>F37*0.85</f>
        <v>8.5688657407407404E-4</v>
      </c>
      <c r="H37" s="172">
        <v>9.6527777777777768E-4</v>
      </c>
      <c r="J37" s="5"/>
    </row>
    <row r="38" spans="1:10">
      <c r="A38" s="3">
        <v>52</v>
      </c>
      <c r="B38" s="3" t="s">
        <v>281</v>
      </c>
      <c r="C38" s="14" t="s">
        <v>0</v>
      </c>
      <c r="D38" s="14" t="s">
        <v>41</v>
      </c>
      <c r="E38" s="14" t="s">
        <v>39</v>
      </c>
      <c r="F38" s="83">
        <v>1.0648148148148147E-3</v>
      </c>
      <c r="G38" s="18">
        <f>F38*0.85</f>
        <v>9.0509259259259243E-4</v>
      </c>
      <c r="H38" s="126">
        <v>1.0168981481481481E-3</v>
      </c>
    </row>
    <row r="39" spans="1:10">
      <c r="A39" s="3">
        <v>55</v>
      </c>
      <c r="B39" s="3" t="s">
        <v>280</v>
      </c>
      <c r="C39" s="14" t="s">
        <v>204</v>
      </c>
      <c r="D39" s="14" t="s">
        <v>234</v>
      </c>
      <c r="E39" s="14" t="s">
        <v>39</v>
      </c>
      <c r="F39" s="83">
        <v>1.0416666666666667E-3</v>
      </c>
      <c r="G39" s="18">
        <f>F39*0.85</f>
        <v>8.8541666666666662E-4</v>
      </c>
      <c r="H39" s="126">
        <v>1.1909722222222222E-3</v>
      </c>
    </row>
    <row r="40" spans="1:10" customFormat="1">
      <c r="A40" s="3">
        <v>27</v>
      </c>
      <c r="B40" s="3" t="s">
        <v>276</v>
      </c>
      <c r="C40" s="221" t="s">
        <v>187</v>
      </c>
      <c r="D40" s="70" t="s">
        <v>186</v>
      </c>
      <c r="E40" s="70" t="s">
        <v>29</v>
      </c>
      <c r="F40" s="98">
        <v>1.0185185185185186E-3</v>
      </c>
      <c r="G40" s="18">
        <f>F40*0.85</f>
        <v>8.6574074074074081E-4</v>
      </c>
      <c r="H40" s="215">
        <v>8.2812499999999987E-4</v>
      </c>
      <c r="I40" s="4"/>
      <c r="J40" s="4"/>
    </row>
    <row r="41" spans="1:10" customFormat="1">
      <c r="A41" s="5"/>
      <c r="B41" s="5"/>
      <c r="C41" s="71"/>
      <c r="D41" s="71"/>
      <c r="E41" s="71"/>
      <c r="F41" s="64"/>
      <c r="G41" s="27"/>
      <c r="H41" s="5"/>
      <c r="I41" s="4"/>
      <c r="J41" s="4"/>
    </row>
    <row r="42" spans="1:10" customFormat="1">
      <c r="A42" s="5"/>
      <c r="B42" s="5"/>
      <c r="C42" s="71"/>
      <c r="D42" s="71"/>
      <c r="E42" s="71"/>
      <c r="F42" s="64"/>
      <c r="G42" s="27"/>
      <c r="H42" s="5"/>
      <c r="I42" s="4"/>
      <c r="J42" s="4"/>
    </row>
    <row r="43" spans="1:10" ht="19.5" customHeight="1">
      <c r="C43" s="120" t="s">
        <v>143</v>
      </c>
      <c r="E43" s="71"/>
      <c r="F43" s="4"/>
    </row>
    <row r="44" spans="1:10" ht="18.75" customHeight="1">
      <c r="C44" s="121" t="s">
        <v>152</v>
      </c>
      <c r="E44" s="71"/>
      <c r="F44" s="4"/>
    </row>
    <row r="45" spans="1:10" s="44" customFormat="1" ht="31.5" customHeight="1">
      <c r="A45" s="125" t="s">
        <v>160</v>
      </c>
      <c r="B45" s="125" t="s">
        <v>275</v>
      </c>
      <c r="C45" s="42" t="s">
        <v>2</v>
      </c>
      <c r="D45" s="42" t="s">
        <v>3</v>
      </c>
      <c r="E45" s="42" t="s">
        <v>4</v>
      </c>
      <c r="F45" s="33" t="s">
        <v>129</v>
      </c>
      <c r="G45" s="43" t="s">
        <v>138</v>
      </c>
      <c r="H45" s="39" t="s">
        <v>5</v>
      </c>
    </row>
    <row r="46" spans="1:10">
      <c r="A46" s="3">
        <v>97</v>
      </c>
      <c r="B46" s="3" t="s">
        <v>277</v>
      </c>
      <c r="C46" s="14" t="s">
        <v>273</v>
      </c>
      <c r="D46" s="14" t="s">
        <v>274</v>
      </c>
      <c r="E46" s="14" t="s">
        <v>58</v>
      </c>
      <c r="F46" s="167">
        <v>1.1458333333333333E-3</v>
      </c>
      <c r="G46" s="18">
        <f>F46*0.85</f>
        <v>9.7395833333333329E-4</v>
      </c>
      <c r="H46" s="18">
        <v>1.0034722222222222E-3</v>
      </c>
    </row>
    <row r="47" spans="1:10">
      <c r="A47" s="3">
        <v>50</v>
      </c>
      <c r="B47" s="3" t="s">
        <v>279</v>
      </c>
      <c r="C47" s="14" t="s">
        <v>31</v>
      </c>
      <c r="D47" s="14" t="s">
        <v>180</v>
      </c>
      <c r="E47" s="14" t="s">
        <v>177</v>
      </c>
      <c r="F47" s="81">
        <v>1.1574074074074073E-3</v>
      </c>
      <c r="G47" s="18">
        <f>F47*0.85</f>
        <v>9.837962962962962E-4</v>
      </c>
      <c r="H47" s="126">
        <v>1.0096064814814813E-3</v>
      </c>
    </row>
    <row r="48" spans="1:10">
      <c r="A48" s="3">
        <v>17</v>
      </c>
      <c r="B48" s="3" t="s">
        <v>281</v>
      </c>
      <c r="C48" s="119" t="s">
        <v>183</v>
      </c>
      <c r="D48" s="119" t="s">
        <v>182</v>
      </c>
      <c r="E48" s="56" t="s">
        <v>22</v>
      </c>
      <c r="F48" s="81">
        <v>1.1886574074074074E-3</v>
      </c>
      <c r="G48" s="18">
        <f>F48*0.85</f>
        <v>1.0103587962962963E-3</v>
      </c>
      <c r="H48" s="170">
        <v>1.1016203703703704E-3</v>
      </c>
    </row>
    <row r="49" spans="1:10">
      <c r="A49" s="3">
        <v>51</v>
      </c>
      <c r="B49" s="3" t="s">
        <v>280</v>
      </c>
      <c r="C49" s="72" t="s">
        <v>43</v>
      </c>
      <c r="D49" s="72" t="s">
        <v>42</v>
      </c>
      <c r="E49" s="72" t="s">
        <v>39</v>
      </c>
      <c r="F49" s="81">
        <v>1.2268518518518518E-3</v>
      </c>
      <c r="G49" s="18">
        <f>F49*0.85</f>
        <v>1.0428240740740741E-3</v>
      </c>
      <c r="H49" s="126">
        <v>1.5620370370370371E-3</v>
      </c>
      <c r="J49" s="5"/>
    </row>
    <row r="50" spans="1:10">
      <c r="A50" s="3">
        <v>127</v>
      </c>
      <c r="B50" s="3" t="s">
        <v>276</v>
      </c>
      <c r="C50" s="14" t="s">
        <v>93</v>
      </c>
      <c r="D50" s="14" t="s">
        <v>114</v>
      </c>
      <c r="E50" s="14" t="s">
        <v>115</v>
      </c>
      <c r="F50" s="81">
        <v>1.1689814814814816E-3</v>
      </c>
      <c r="G50" s="18">
        <f>F50*0.85</f>
        <v>9.9363425925925921E-4</v>
      </c>
      <c r="H50" s="214">
        <v>9.7361111111111118E-4</v>
      </c>
    </row>
    <row r="51" spans="1:10">
      <c r="E51" s="71"/>
      <c r="F51" s="27"/>
      <c r="G51" s="27"/>
      <c r="H51" s="27"/>
    </row>
    <row r="52" spans="1:10" ht="18.75" customHeight="1">
      <c r="C52" s="121" t="s">
        <v>153</v>
      </c>
      <c r="E52" s="71"/>
      <c r="F52" s="4"/>
    </row>
    <row r="53" spans="1:10" s="44" customFormat="1" ht="31.5" customHeight="1">
      <c r="A53" s="125" t="s">
        <v>160</v>
      </c>
      <c r="B53" s="125" t="s">
        <v>275</v>
      </c>
      <c r="C53" s="42" t="s">
        <v>2</v>
      </c>
      <c r="D53" s="42" t="s">
        <v>3</v>
      </c>
      <c r="E53" s="42" t="s">
        <v>4</v>
      </c>
      <c r="F53" s="33" t="s">
        <v>129</v>
      </c>
      <c r="G53" s="43" t="s">
        <v>138</v>
      </c>
      <c r="H53" s="39" t="s">
        <v>5</v>
      </c>
    </row>
    <row r="54" spans="1:10">
      <c r="A54" s="3">
        <v>98</v>
      </c>
      <c r="B54" s="3" t="s">
        <v>277</v>
      </c>
      <c r="C54" s="13" t="s">
        <v>226</v>
      </c>
      <c r="D54" s="13" t="s">
        <v>225</v>
      </c>
      <c r="E54" s="14" t="s">
        <v>58</v>
      </c>
      <c r="F54" s="81">
        <v>1.3888888888888889E-3</v>
      </c>
      <c r="G54" s="18">
        <f>F54*0.85</f>
        <v>1.1805555555555556E-3</v>
      </c>
      <c r="H54" s="126">
        <v>1.2547453703703703E-3</v>
      </c>
      <c r="J54" s="5"/>
    </row>
    <row r="55" spans="1:10">
      <c r="A55" s="3">
        <v>13</v>
      </c>
      <c r="B55" s="3" t="s">
        <v>279</v>
      </c>
      <c r="C55" s="56" t="s">
        <v>7</v>
      </c>
      <c r="D55" s="56" t="s">
        <v>21</v>
      </c>
      <c r="E55" s="56" t="s">
        <v>22</v>
      </c>
      <c r="F55" s="81">
        <v>1.3217592592592593E-3</v>
      </c>
      <c r="G55" s="18">
        <f>F55*0.85</f>
        <v>1.1234953703703704E-3</v>
      </c>
      <c r="H55" s="170">
        <v>1.3472222222222221E-3</v>
      </c>
    </row>
    <row r="56" spans="1:10">
      <c r="A56" s="3">
        <v>59</v>
      </c>
      <c r="B56" s="3" t="s">
        <v>281</v>
      </c>
      <c r="C56" s="14" t="s">
        <v>60</v>
      </c>
      <c r="D56" s="14" t="s">
        <v>265</v>
      </c>
      <c r="E56" s="14" t="s">
        <v>247</v>
      </c>
      <c r="F56" s="99">
        <v>2.3148148148148151E-3</v>
      </c>
      <c r="G56" s="18">
        <f>F56*0.85</f>
        <v>1.9675925925925928E-3</v>
      </c>
      <c r="H56" s="171">
        <v>1.4913194444444444E-3</v>
      </c>
      <c r="I56"/>
      <c r="J56"/>
    </row>
    <row r="57" spans="1:10">
      <c r="A57" s="3">
        <v>21</v>
      </c>
      <c r="B57" s="3" t="s">
        <v>280</v>
      </c>
      <c r="C57" s="16" t="s">
        <v>38</v>
      </c>
      <c r="D57" s="16" t="s">
        <v>217</v>
      </c>
      <c r="E57" s="119" t="s">
        <v>97</v>
      </c>
      <c r="F57" s="83">
        <v>1.5312499999999998E-3</v>
      </c>
      <c r="G57" s="18">
        <f>F57*0.85</f>
        <v>1.3015624999999998E-3</v>
      </c>
      <c r="H57" s="126">
        <v>1.5046296296296294E-3</v>
      </c>
      <c r="I57"/>
      <c r="J57"/>
    </row>
    <row r="58" spans="1:10">
      <c r="A58" s="3">
        <v>22</v>
      </c>
      <c r="B58" s="3" t="s">
        <v>276</v>
      </c>
      <c r="C58" s="16" t="s">
        <v>216</v>
      </c>
      <c r="D58" s="16" t="s">
        <v>50</v>
      </c>
      <c r="E58" s="119" t="s">
        <v>97</v>
      </c>
      <c r="F58" s="83">
        <v>1.4467592592592594E-3</v>
      </c>
      <c r="G58" s="18">
        <f>F58*0.85</f>
        <v>1.2297453703703704E-3</v>
      </c>
      <c r="H58" s="214">
        <v>1.0721064814814814E-3</v>
      </c>
      <c r="I58"/>
      <c r="J58"/>
    </row>
    <row r="59" spans="1:10">
      <c r="C59" s="73"/>
      <c r="D59" s="73"/>
      <c r="E59" s="73"/>
      <c r="F59" s="74"/>
      <c r="J59" s="5"/>
    </row>
    <row r="60" spans="1:10" ht="23.25">
      <c r="C60" s="28" t="s">
        <v>159</v>
      </c>
      <c r="D60" s="4"/>
      <c r="E60" s="71"/>
      <c r="F60" s="48"/>
      <c r="G60" s="4"/>
    </row>
    <row r="61" spans="1:10" ht="18.75">
      <c r="C61" s="29" t="s">
        <v>132</v>
      </c>
      <c r="D61" s="4"/>
      <c r="E61" s="71"/>
      <c r="F61" s="48"/>
      <c r="G61" s="4"/>
    </row>
    <row r="62" spans="1:10" ht="30">
      <c r="A62" s="125" t="s">
        <v>160</v>
      </c>
      <c r="B62" s="125" t="s">
        <v>275</v>
      </c>
      <c r="C62" s="49" t="s">
        <v>2</v>
      </c>
      <c r="D62" s="49" t="s">
        <v>3</v>
      </c>
      <c r="E62" s="128" t="s">
        <v>4</v>
      </c>
      <c r="F62" s="33" t="s">
        <v>129</v>
      </c>
      <c r="G62" s="31" t="s">
        <v>138</v>
      </c>
      <c r="H62" s="39" t="s">
        <v>5</v>
      </c>
    </row>
    <row r="63" spans="1:10">
      <c r="A63" s="163">
        <v>107</v>
      </c>
      <c r="B63" s="3" t="s">
        <v>277</v>
      </c>
      <c r="C63" s="2" t="s">
        <v>76</v>
      </c>
      <c r="D63" s="2" t="s">
        <v>69</v>
      </c>
      <c r="E63" s="131" t="s">
        <v>65</v>
      </c>
      <c r="F63" s="146">
        <v>7.5231481481481471E-4</v>
      </c>
      <c r="G63" s="38">
        <f>F63*0.85</f>
        <v>6.3946759259259252E-4</v>
      </c>
      <c r="H63" s="18">
        <v>6.8055555555555545E-4</v>
      </c>
    </row>
    <row r="64" spans="1:10">
      <c r="A64" s="62">
        <v>116</v>
      </c>
      <c r="B64" s="168" t="s">
        <v>279</v>
      </c>
      <c r="C64" s="60" t="s">
        <v>83</v>
      </c>
      <c r="D64" s="60" t="s">
        <v>82</v>
      </c>
      <c r="E64" s="148" t="s">
        <v>78</v>
      </c>
      <c r="F64" s="146">
        <v>8.0208333333333336E-4</v>
      </c>
      <c r="G64" s="38">
        <f>F64*0.85</f>
        <v>6.8177083333333338E-4</v>
      </c>
      <c r="H64" s="108">
        <v>7.1481481481481483E-4</v>
      </c>
    </row>
    <row r="65" spans="1:8">
      <c r="A65" s="3">
        <v>115</v>
      </c>
      <c r="B65" s="3" t="s">
        <v>281</v>
      </c>
      <c r="C65" s="147" t="s">
        <v>85</v>
      </c>
      <c r="D65" s="60" t="s">
        <v>84</v>
      </c>
      <c r="E65" s="16" t="s">
        <v>78</v>
      </c>
      <c r="F65" s="18">
        <v>8.7037037037037042E-4</v>
      </c>
      <c r="G65" s="38">
        <f>F65*0.85</f>
        <v>7.3981481481481478E-4</v>
      </c>
      <c r="H65" s="18">
        <v>7.5219907407407397E-4</v>
      </c>
    </row>
    <row r="66" spans="1:8">
      <c r="A66" s="3">
        <v>130</v>
      </c>
      <c r="B66" s="3" t="s">
        <v>280</v>
      </c>
      <c r="C66" s="2" t="s">
        <v>119</v>
      </c>
      <c r="D66" s="2" t="s">
        <v>120</v>
      </c>
      <c r="E66" s="91" t="s">
        <v>115</v>
      </c>
      <c r="F66" s="18">
        <v>8.7962962962962962E-4</v>
      </c>
      <c r="G66" s="38">
        <f>F66*0.85</f>
        <v>7.4768518518518511E-4</v>
      </c>
      <c r="H66" s="18">
        <v>8.4537037037037046E-4</v>
      </c>
    </row>
    <row r="67" spans="1:8">
      <c r="A67" s="3">
        <v>8</v>
      </c>
      <c r="B67" s="3" t="s">
        <v>282</v>
      </c>
      <c r="C67" s="68" t="s">
        <v>205</v>
      </c>
      <c r="D67" s="68" t="s">
        <v>266</v>
      </c>
      <c r="E67" s="116" t="s">
        <v>13</v>
      </c>
      <c r="F67" s="114">
        <v>8.6805555555555551E-4</v>
      </c>
      <c r="G67" s="38">
        <f>F67*0.85</f>
        <v>7.378472222222222E-4</v>
      </c>
      <c r="H67" s="173">
        <v>8.8449074074074081E-4</v>
      </c>
    </row>
    <row r="68" spans="1:8">
      <c r="C68" s="139"/>
      <c r="D68" s="139"/>
      <c r="E68" s="140"/>
      <c r="F68" s="195"/>
      <c r="G68" s="40"/>
      <c r="H68" s="196"/>
    </row>
    <row r="69" spans="1:8" ht="18.75">
      <c r="C69" s="29" t="s">
        <v>133</v>
      </c>
      <c r="D69" s="50"/>
      <c r="E69" s="71"/>
      <c r="F69" s="48"/>
      <c r="G69" s="40"/>
    </row>
    <row r="70" spans="1:8" ht="30">
      <c r="A70" s="125" t="s">
        <v>160</v>
      </c>
      <c r="B70" s="125" t="s">
        <v>275</v>
      </c>
      <c r="C70" s="49" t="s">
        <v>2</v>
      </c>
      <c r="D70" s="49" t="s">
        <v>3</v>
      </c>
      <c r="E70" s="128" t="s">
        <v>4</v>
      </c>
      <c r="F70" s="33" t="s">
        <v>129</v>
      </c>
      <c r="G70" s="31" t="s">
        <v>138</v>
      </c>
      <c r="H70" s="39" t="s">
        <v>5</v>
      </c>
    </row>
    <row r="71" spans="1:8">
      <c r="A71" s="3">
        <v>6</v>
      </c>
      <c r="B71" s="3" t="s">
        <v>277</v>
      </c>
      <c r="C71" s="58" t="s">
        <v>107</v>
      </c>
      <c r="D71" s="58" t="s">
        <v>14</v>
      </c>
      <c r="E71" s="119" t="s">
        <v>9</v>
      </c>
      <c r="F71" s="59">
        <v>9.2592592592592585E-4</v>
      </c>
      <c r="G71" s="38">
        <f>F71*0.85</f>
        <v>7.8703703703703694E-4</v>
      </c>
      <c r="H71" s="18">
        <v>8.4062500000000012E-4</v>
      </c>
    </row>
    <row r="72" spans="1:8">
      <c r="A72" s="3">
        <v>91</v>
      </c>
      <c r="B72" s="3" t="s">
        <v>279</v>
      </c>
      <c r="C72" s="8" t="s">
        <v>224</v>
      </c>
      <c r="D72" s="8" t="s">
        <v>223</v>
      </c>
      <c r="E72" s="14" t="s">
        <v>58</v>
      </c>
      <c r="F72" s="18">
        <v>1.0648148148148147E-3</v>
      </c>
      <c r="G72" s="38">
        <f>F72*0.85</f>
        <v>9.0509259259259243E-4</v>
      </c>
      <c r="H72" s="18">
        <v>9.1296296296296297E-4</v>
      </c>
    </row>
    <row r="73" spans="1:8">
      <c r="A73" s="3">
        <v>114</v>
      </c>
      <c r="B73" s="3" t="s">
        <v>281</v>
      </c>
      <c r="C73" s="60" t="s">
        <v>79</v>
      </c>
      <c r="D73" s="60" t="s">
        <v>294</v>
      </c>
      <c r="E73" s="16" t="s">
        <v>78</v>
      </c>
      <c r="F73" s="59">
        <v>8.9351851851851842E-4</v>
      </c>
      <c r="G73" s="38">
        <f>F73*0.85</f>
        <v>7.5949074074074059E-4</v>
      </c>
      <c r="H73" s="18">
        <v>1.1967592592592592E-3</v>
      </c>
    </row>
    <row r="74" spans="1:8">
      <c r="C74" s="197"/>
      <c r="D74" s="197"/>
      <c r="E74" s="198"/>
      <c r="F74" s="64"/>
      <c r="G74" s="40"/>
      <c r="H74" s="27"/>
    </row>
    <row r="75" spans="1:8" ht="18.75">
      <c r="C75" s="29" t="s">
        <v>140</v>
      </c>
      <c r="D75" s="50"/>
      <c r="E75" s="52"/>
      <c r="F75" s="23"/>
      <c r="G75" s="40"/>
      <c r="H75" s="101"/>
    </row>
    <row r="76" spans="1:8" ht="30">
      <c r="A76" s="125" t="s">
        <v>160</v>
      </c>
      <c r="B76" s="125" t="s">
        <v>275</v>
      </c>
      <c r="C76" s="49" t="s">
        <v>2</v>
      </c>
      <c r="D76" s="49" t="s">
        <v>3</v>
      </c>
      <c r="E76" s="128" t="s">
        <v>4</v>
      </c>
      <c r="F76" s="33" t="s">
        <v>129</v>
      </c>
      <c r="G76" s="31" t="s">
        <v>138</v>
      </c>
      <c r="H76" s="39" t="s">
        <v>5</v>
      </c>
    </row>
    <row r="77" spans="1:8">
      <c r="A77" s="3">
        <v>85</v>
      </c>
      <c r="B77" s="3" t="s">
        <v>277</v>
      </c>
      <c r="C77" s="2" t="s">
        <v>56</v>
      </c>
      <c r="D77" s="2" t="s">
        <v>55</v>
      </c>
      <c r="E77" s="14" t="s">
        <v>52</v>
      </c>
      <c r="F77" s="108">
        <v>1.25E-3</v>
      </c>
      <c r="G77" s="38">
        <f>F77*0.85</f>
        <v>1.0625000000000001E-3</v>
      </c>
      <c r="H77" s="18">
        <v>1.1622685185185184E-3</v>
      </c>
    </row>
    <row r="78" spans="1:8">
      <c r="A78" s="3">
        <v>7</v>
      </c>
      <c r="B78" s="3" t="s">
        <v>279</v>
      </c>
      <c r="C78" s="2" t="s">
        <v>194</v>
      </c>
      <c r="D78" s="2" t="s">
        <v>172</v>
      </c>
      <c r="E78" s="14" t="s">
        <v>9</v>
      </c>
      <c r="F78" s="59">
        <v>1.2152777777777778E-3</v>
      </c>
      <c r="G78" s="38">
        <f>F78*0.85</f>
        <v>1.032986111111111E-3</v>
      </c>
      <c r="H78" s="18">
        <v>1.1898148148148148E-3</v>
      </c>
    </row>
    <row r="79" spans="1:8">
      <c r="A79" s="3">
        <v>92</v>
      </c>
      <c r="B79" s="3" t="s">
        <v>281</v>
      </c>
      <c r="C79" s="8" t="s">
        <v>34</v>
      </c>
      <c r="D79" s="8" t="s">
        <v>61</v>
      </c>
      <c r="E79" s="14" t="s">
        <v>58</v>
      </c>
      <c r="F79" s="18">
        <v>1.3310185185185185E-3</v>
      </c>
      <c r="G79" s="38">
        <f>F79*0.85</f>
        <v>1.1313657407407407E-3</v>
      </c>
      <c r="H79" s="18">
        <v>1.6164351851851852E-3</v>
      </c>
    </row>
    <row r="80" spans="1:8">
      <c r="A80" s="3">
        <v>39</v>
      </c>
      <c r="B80" s="220" t="s">
        <v>276</v>
      </c>
      <c r="C80" s="2" t="s">
        <v>215</v>
      </c>
      <c r="D80" s="2" t="s">
        <v>214</v>
      </c>
      <c r="E80" s="14" t="s">
        <v>35</v>
      </c>
      <c r="F80" s="18">
        <v>1.3310185185185185E-3</v>
      </c>
      <c r="G80" s="38">
        <f>F80*0.85</f>
        <v>1.1313657407407407E-3</v>
      </c>
      <c r="H80" s="205">
        <v>1.0748842592592592E-3</v>
      </c>
    </row>
    <row r="81" spans="3:7">
      <c r="C81" s="51"/>
      <c r="D81" s="51"/>
      <c r="E81" s="71"/>
      <c r="F81" s="27"/>
      <c r="G81" s="40"/>
    </row>
    <row r="82" spans="3:7">
      <c r="C82" s="51"/>
      <c r="D82" s="51"/>
      <c r="E82" s="71"/>
      <c r="F82" s="27"/>
      <c r="G82" s="40"/>
    </row>
    <row r="83" spans="3:7">
      <c r="C83" s="51"/>
      <c r="D83" s="51"/>
      <c r="E83" s="71"/>
      <c r="F83" s="27"/>
      <c r="G83" s="40"/>
    </row>
    <row r="84" spans="3:7">
      <c r="C84" s="51"/>
      <c r="D84" s="51"/>
      <c r="E84" s="71"/>
      <c r="F84" s="27"/>
      <c r="G84" s="40"/>
    </row>
  </sheetData>
  <sortState ref="A54:J58">
    <sortCondition ref="B54:B5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31" workbookViewId="0">
      <selection activeCell="I37" sqref="I37"/>
    </sheetView>
  </sheetViews>
  <sheetFormatPr defaultColWidth="9.140625" defaultRowHeight="15"/>
  <cols>
    <col min="1" max="2" width="5.5703125" style="5" customWidth="1"/>
    <col min="3" max="3" width="10.85546875" style="4" customWidth="1"/>
    <col min="4" max="4" width="13.5703125" style="4" customWidth="1"/>
    <col min="5" max="5" width="21.42578125" style="129" customWidth="1"/>
    <col min="6" max="6" width="9.5703125" style="4" customWidth="1"/>
    <col min="7" max="7" width="10" style="47" customWidth="1"/>
    <col min="8" max="8" width="9.5703125" style="5" customWidth="1"/>
    <col min="9" max="9" width="12.42578125" style="5" customWidth="1"/>
    <col min="10" max="10" width="11.42578125" style="47" customWidth="1"/>
    <col min="11" max="16384" width="9.140625" style="4"/>
  </cols>
  <sheetData>
    <row r="1" spans="1:10" ht="19.5" customHeight="1">
      <c r="C1" s="28" t="s">
        <v>154</v>
      </c>
      <c r="E1" s="71"/>
      <c r="I1" s="4"/>
      <c r="J1" s="4"/>
    </row>
    <row r="2" spans="1:10" ht="19.5" customHeight="1">
      <c r="C2" s="28"/>
      <c r="E2" s="71"/>
      <c r="I2" s="4"/>
      <c r="J2" s="4"/>
    </row>
    <row r="3" spans="1:10" ht="18.75" customHeight="1">
      <c r="C3" s="29" t="s">
        <v>132</v>
      </c>
      <c r="E3" s="71"/>
      <c r="I3" s="4"/>
      <c r="J3" s="4"/>
    </row>
    <row r="4" spans="1:10" s="44" customFormat="1" ht="27.75" customHeight="1">
      <c r="A4" s="138" t="s">
        <v>161</v>
      </c>
      <c r="B4" s="138" t="s">
        <v>275</v>
      </c>
      <c r="C4" s="41" t="s">
        <v>2</v>
      </c>
      <c r="D4" s="41" t="s">
        <v>3</v>
      </c>
      <c r="E4" s="42" t="s">
        <v>4</v>
      </c>
      <c r="F4" s="33" t="s">
        <v>129</v>
      </c>
      <c r="G4" s="33" t="s">
        <v>138</v>
      </c>
      <c r="H4" s="39" t="s">
        <v>5</v>
      </c>
    </row>
    <row r="5" spans="1:10">
      <c r="A5" s="3">
        <v>73</v>
      </c>
      <c r="B5" s="3" t="s">
        <v>277</v>
      </c>
      <c r="C5" s="60" t="str">
        <f>[2]List1!B13</f>
        <v>Tadej</v>
      </c>
      <c r="D5" s="134" t="str">
        <f>[2]List1!C13</f>
        <v>Kramberger</v>
      </c>
      <c r="E5" s="13" t="str">
        <f>[2]List1!G13</f>
        <v>Sožitje Radovljica</v>
      </c>
      <c r="F5" s="126">
        <v>6.4583333333333322E-4</v>
      </c>
      <c r="G5" s="38">
        <f>F5*0.85</f>
        <v>5.4895833333333326E-4</v>
      </c>
      <c r="H5" s="18">
        <v>6.2488425925925927E-4</v>
      </c>
      <c r="I5" s="4"/>
      <c r="J5" s="4"/>
    </row>
    <row r="6" spans="1:10">
      <c r="A6" s="3">
        <v>71</v>
      </c>
      <c r="B6" s="3" t="s">
        <v>279</v>
      </c>
      <c r="C6" s="60" t="str">
        <f>[2]List1!B21</f>
        <v>Matjaž</v>
      </c>
      <c r="D6" s="134" t="str">
        <f>[2]List1!C21</f>
        <v>Tibola</v>
      </c>
      <c r="E6" s="13" t="str">
        <f>[2]List1!G21</f>
        <v>Sožitje Radovljica</v>
      </c>
      <c r="F6" s="126">
        <v>6.7939814814814816E-4</v>
      </c>
      <c r="G6" s="38">
        <f>F6*0.85</f>
        <v>5.7748842592592596E-4</v>
      </c>
      <c r="H6" s="18">
        <v>6.8055555555555545E-4</v>
      </c>
      <c r="I6" s="4"/>
      <c r="J6" s="4"/>
    </row>
    <row r="7" spans="1:10">
      <c r="A7" s="3">
        <v>68</v>
      </c>
      <c r="B7" s="3" t="s">
        <v>281</v>
      </c>
      <c r="C7" s="66" t="s">
        <v>49</v>
      </c>
      <c r="D7" s="133" t="s">
        <v>203</v>
      </c>
      <c r="E7" s="127" t="s">
        <v>46</v>
      </c>
      <c r="F7" s="126">
        <v>6.9444444444444447E-4</v>
      </c>
      <c r="G7" s="38">
        <f>F7*0.85</f>
        <v>5.9027777777777778E-4</v>
      </c>
      <c r="H7" s="18">
        <v>6.910879629629629E-4</v>
      </c>
      <c r="I7" s="4"/>
      <c r="J7" s="4"/>
    </row>
    <row r="8" spans="1:10">
      <c r="A8" s="3">
        <v>9</v>
      </c>
      <c r="B8" s="3" t="s">
        <v>280</v>
      </c>
      <c r="C8" s="68" t="s">
        <v>18</v>
      </c>
      <c r="D8" s="135" t="s">
        <v>155</v>
      </c>
      <c r="E8" s="116" t="s">
        <v>13</v>
      </c>
      <c r="F8" s="137">
        <v>7.0370370370370378E-4</v>
      </c>
      <c r="G8" s="38">
        <f>F8*0.85</f>
        <v>5.9814814814814822E-4</v>
      </c>
      <c r="H8" s="173">
        <v>7.1180555555555548E-4</v>
      </c>
      <c r="I8" s="4"/>
      <c r="J8" s="4"/>
    </row>
    <row r="9" spans="1:10">
      <c r="C9" s="139"/>
      <c r="D9" s="139"/>
      <c r="E9" s="140"/>
      <c r="F9" s="141"/>
      <c r="G9" s="40"/>
      <c r="H9" s="142"/>
      <c r="I9" s="4"/>
      <c r="J9" s="4"/>
    </row>
    <row r="10" spans="1:10" ht="18.75">
      <c r="C10" s="29" t="s">
        <v>133</v>
      </c>
      <c r="E10" s="22"/>
      <c r="F10" s="25"/>
      <c r="G10" s="40"/>
      <c r="I10" s="4"/>
      <c r="J10" s="4"/>
    </row>
    <row r="11" spans="1:10" s="44" customFormat="1" ht="29.25" customHeight="1">
      <c r="A11" s="138" t="s">
        <v>161</v>
      </c>
      <c r="B11" s="138" t="s">
        <v>275</v>
      </c>
      <c r="C11" s="41" t="s">
        <v>2</v>
      </c>
      <c r="D11" s="41" t="s">
        <v>3</v>
      </c>
      <c r="E11" s="42" t="s">
        <v>4</v>
      </c>
      <c r="F11" s="33" t="s">
        <v>129</v>
      </c>
      <c r="G11" s="33" t="s">
        <v>138</v>
      </c>
      <c r="H11" s="39" t="s">
        <v>5</v>
      </c>
    </row>
    <row r="12" spans="1:10">
      <c r="A12" s="3">
        <v>119</v>
      </c>
      <c r="B12" s="3" t="s">
        <v>277</v>
      </c>
      <c r="C12" s="132" t="s">
        <v>93</v>
      </c>
      <c r="D12" s="16" t="s">
        <v>92</v>
      </c>
      <c r="E12" s="13" t="s">
        <v>87</v>
      </c>
      <c r="F12" s="55">
        <v>8.9120370370370362E-4</v>
      </c>
      <c r="G12" s="38">
        <f>F12*0.85</f>
        <v>7.5752314814814801E-4</v>
      </c>
      <c r="H12" s="18">
        <v>7.9143518518518506E-4</v>
      </c>
      <c r="I12" s="4"/>
      <c r="J12" s="4"/>
    </row>
    <row r="13" spans="1:10">
      <c r="A13" s="3">
        <v>65</v>
      </c>
      <c r="B13" s="3" t="s">
        <v>279</v>
      </c>
      <c r="C13" s="65" t="s">
        <v>48</v>
      </c>
      <c r="D13" s="65" t="s">
        <v>47</v>
      </c>
      <c r="E13" s="76" t="s">
        <v>46</v>
      </c>
      <c r="F13" s="67">
        <v>9.1435185185185185E-4</v>
      </c>
      <c r="G13" s="38">
        <f>F13*0.85</f>
        <v>7.7719907407407403E-4</v>
      </c>
      <c r="H13" s="18">
        <v>8.0324074074074076E-4</v>
      </c>
      <c r="I13" s="4"/>
      <c r="J13" s="4"/>
    </row>
    <row r="14" spans="1:10">
      <c r="A14" s="3">
        <v>40</v>
      </c>
      <c r="B14" s="3" t="s">
        <v>281</v>
      </c>
      <c r="C14" s="107" t="s">
        <v>99</v>
      </c>
      <c r="D14" s="14" t="s">
        <v>100</v>
      </c>
      <c r="E14" s="56" t="s">
        <v>176</v>
      </c>
      <c r="F14" s="20">
        <v>8.9120370370370362E-4</v>
      </c>
      <c r="G14" s="38">
        <f t="shared" ref="G14:G15" si="0">F14*0.85</f>
        <v>7.5752314814814801E-4</v>
      </c>
      <c r="H14" s="18">
        <v>9.1157407407407409E-4</v>
      </c>
      <c r="I14" s="4"/>
      <c r="J14" s="4"/>
    </row>
    <row r="15" spans="1:10">
      <c r="A15" s="3">
        <v>24</v>
      </c>
      <c r="B15" s="3" t="s">
        <v>276</v>
      </c>
      <c r="C15" s="2" t="s">
        <v>189</v>
      </c>
      <c r="D15" s="8" t="s">
        <v>188</v>
      </c>
      <c r="E15" s="56" t="s">
        <v>29</v>
      </c>
      <c r="F15" s="59">
        <v>9.2592592592592585E-4</v>
      </c>
      <c r="G15" s="38">
        <f t="shared" si="0"/>
        <v>7.8703703703703694E-4</v>
      </c>
      <c r="H15" s="204" t="s">
        <v>288</v>
      </c>
      <c r="I15" s="159"/>
      <c r="J15" s="4"/>
    </row>
    <row r="16" spans="1:10">
      <c r="A16" s="3">
        <v>126</v>
      </c>
      <c r="B16" s="3" t="s">
        <v>276</v>
      </c>
      <c r="C16" s="2" t="s">
        <v>117</v>
      </c>
      <c r="D16" s="2" t="s">
        <v>118</v>
      </c>
      <c r="E16" s="14" t="s">
        <v>115</v>
      </c>
      <c r="F16" s="18">
        <v>7.6388888888888893E-4</v>
      </c>
      <c r="G16" s="38">
        <f>F16*0.85</f>
        <v>6.4930555555555553E-4</v>
      </c>
      <c r="H16" s="205" t="s">
        <v>289</v>
      </c>
      <c r="I16" s="159"/>
      <c r="J16" s="4"/>
    </row>
    <row r="17" spans="1:10">
      <c r="A17" s="3">
        <v>10</v>
      </c>
      <c r="B17" s="3" t="s">
        <v>276</v>
      </c>
      <c r="C17" s="68" t="s">
        <v>17</v>
      </c>
      <c r="D17" s="68" t="s">
        <v>16</v>
      </c>
      <c r="E17" s="116" t="s">
        <v>13</v>
      </c>
      <c r="F17" s="114">
        <v>7.8240740740740744E-4</v>
      </c>
      <c r="G17" s="38">
        <f>F17*0.85</f>
        <v>6.6504629629629628E-4</v>
      </c>
      <c r="H17" s="216">
        <v>6.4594907407407407E-4</v>
      </c>
      <c r="I17" s="4"/>
      <c r="J17" s="4"/>
    </row>
    <row r="18" spans="1:10">
      <c r="D18" s="51"/>
      <c r="E18" s="109"/>
      <c r="F18" s="64"/>
      <c r="G18" s="40"/>
      <c r="I18" s="159"/>
      <c r="J18" s="4"/>
    </row>
    <row r="19" spans="1:10" ht="18.75">
      <c r="C19" s="29" t="s">
        <v>140</v>
      </c>
      <c r="E19" s="22"/>
      <c r="F19" s="25"/>
      <c r="G19" s="40"/>
      <c r="I19" s="4"/>
      <c r="J19" s="4"/>
    </row>
    <row r="20" spans="1:10" s="44" customFormat="1" ht="29.25" customHeight="1">
      <c r="A20" s="138" t="s">
        <v>161</v>
      </c>
      <c r="B20" s="138" t="s">
        <v>275</v>
      </c>
      <c r="C20" s="41" t="s">
        <v>2</v>
      </c>
      <c r="D20" s="41" t="s">
        <v>3</v>
      </c>
      <c r="E20" s="42" t="s">
        <v>4</v>
      </c>
      <c r="F20" s="33" t="s">
        <v>129</v>
      </c>
      <c r="G20" s="33" t="s">
        <v>138</v>
      </c>
      <c r="H20" s="39" t="s">
        <v>5</v>
      </c>
    </row>
    <row r="21" spans="1:10">
      <c r="A21" s="3">
        <v>129</v>
      </c>
      <c r="B21" s="3" t="s">
        <v>277</v>
      </c>
      <c r="C21" s="2" t="s">
        <v>125</v>
      </c>
      <c r="D21" s="2" t="s">
        <v>206</v>
      </c>
      <c r="E21" s="14" t="s">
        <v>115</v>
      </c>
      <c r="F21" s="18">
        <v>9.9537037037037042E-4</v>
      </c>
      <c r="G21" s="38">
        <f>F21*0.85</f>
        <v>8.4606481481481479E-4</v>
      </c>
      <c r="H21" s="18">
        <v>1.0270833333333334E-3</v>
      </c>
      <c r="I21" s="4"/>
      <c r="J21" s="4"/>
    </row>
    <row r="22" spans="1:10">
      <c r="A22" s="3">
        <v>96</v>
      </c>
      <c r="B22" s="3" t="s">
        <v>279</v>
      </c>
      <c r="C22" s="8" t="s">
        <v>31</v>
      </c>
      <c r="D22" s="8" t="s">
        <v>222</v>
      </c>
      <c r="E22" s="14" t="s">
        <v>58</v>
      </c>
      <c r="F22" s="18">
        <v>1.261574074074074E-3</v>
      </c>
      <c r="G22" s="38">
        <f>F22*0.85</f>
        <v>1.0723379629629629E-3</v>
      </c>
      <c r="H22" s="18">
        <v>1.0939814814814816E-3</v>
      </c>
      <c r="I22" s="4"/>
      <c r="J22" s="4"/>
    </row>
    <row r="23" spans="1:10">
      <c r="A23" s="3">
        <v>25</v>
      </c>
      <c r="B23" s="3" t="s">
        <v>281</v>
      </c>
      <c r="C23" s="2" t="s">
        <v>33</v>
      </c>
      <c r="D23" s="7" t="s">
        <v>32</v>
      </c>
      <c r="E23" s="56" t="s">
        <v>29</v>
      </c>
      <c r="F23" s="59">
        <v>9.8379629629629642E-4</v>
      </c>
      <c r="G23" s="38">
        <f>F23*0.85</f>
        <v>8.3622685185185189E-4</v>
      </c>
      <c r="H23" s="18">
        <v>1.4120370370370369E-3</v>
      </c>
      <c r="I23" s="159"/>
      <c r="J23" s="4"/>
    </row>
    <row r="24" spans="1:10">
      <c r="A24" s="3">
        <v>78</v>
      </c>
      <c r="B24" s="3" t="s">
        <v>276</v>
      </c>
      <c r="C24" s="60" t="s">
        <v>221</v>
      </c>
      <c r="D24" s="60" t="s">
        <v>220</v>
      </c>
      <c r="E24" s="136" t="s">
        <v>219</v>
      </c>
      <c r="F24" s="59">
        <v>1.2847222222222223E-3</v>
      </c>
      <c r="G24" s="38">
        <f>F24*0.85</f>
        <v>1.0920138888888889E-3</v>
      </c>
      <c r="H24" s="18">
        <v>1.0340277777777776E-3</v>
      </c>
      <c r="I24" s="159"/>
      <c r="J24" s="4"/>
    </row>
    <row r="25" spans="1:10" s="219" customFormat="1">
      <c r="A25" s="217">
        <v>106</v>
      </c>
      <c r="B25" s="204" t="s">
        <v>276</v>
      </c>
      <c r="C25" s="9" t="s">
        <v>1</v>
      </c>
      <c r="D25" s="9" t="s">
        <v>231</v>
      </c>
      <c r="E25" s="16" t="s">
        <v>65</v>
      </c>
      <c r="F25" s="218">
        <v>1.1574074074074073E-3</v>
      </c>
      <c r="G25" s="218">
        <f>F25*0.85</f>
        <v>9.837962962962962E-4</v>
      </c>
      <c r="H25" s="205" t="s">
        <v>305</v>
      </c>
    </row>
    <row r="26" spans="1:10" s="63" customFormat="1">
      <c r="A26" s="92"/>
      <c r="B26" s="200"/>
      <c r="C26" s="201"/>
      <c r="D26" s="201"/>
      <c r="E26" s="202"/>
      <c r="F26" s="203"/>
      <c r="G26" s="40"/>
      <c r="H26" s="203"/>
    </row>
    <row r="27" spans="1:10" ht="23.25">
      <c r="C27" s="28" t="s">
        <v>158</v>
      </c>
      <c r="E27" s="71"/>
      <c r="F27" s="47"/>
      <c r="I27" s="4"/>
      <c r="J27" s="4"/>
    </row>
    <row r="28" spans="1:10" ht="23.25">
      <c r="C28" s="28"/>
      <c r="E28" s="71"/>
      <c r="F28" s="47"/>
    </row>
    <row r="29" spans="1:10" ht="18.75">
      <c r="C29" s="29" t="s">
        <v>132</v>
      </c>
      <c r="E29" s="71"/>
      <c r="F29" s="48"/>
    </row>
    <row r="30" spans="1:10" ht="30">
      <c r="A30" s="125" t="s">
        <v>160</v>
      </c>
      <c r="B30" s="125" t="s">
        <v>275</v>
      </c>
      <c r="C30" s="49" t="s">
        <v>2</v>
      </c>
      <c r="D30" s="49" t="s">
        <v>3</v>
      </c>
      <c r="E30" s="128" t="s">
        <v>4</v>
      </c>
      <c r="F30" s="33" t="s">
        <v>129</v>
      </c>
      <c r="G30" s="30" t="s">
        <v>138</v>
      </c>
      <c r="H30" s="39" t="s">
        <v>5</v>
      </c>
    </row>
    <row r="31" spans="1:10">
      <c r="A31" s="158">
        <v>102</v>
      </c>
      <c r="B31" s="3" t="s">
        <v>277</v>
      </c>
      <c r="C31" s="130" t="s">
        <v>70</v>
      </c>
      <c r="D31" s="130" t="s">
        <v>69</v>
      </c>
      <c r="E31" s="131" t="s">
        <v>65</v>
      </c>
      <c r="F31" s="157">
        <v>8.1018518518518516E-4</v>
      </c>
      <c r="G31" s="157">
        <f>F34*0.85</f>
        <v>7.0833333333333338E-4</v>
      </c>
      <c r="H31" s="157">
        <v>7.8124999999999993E-4</v>
      </c>
    </row>
    <row r="32" spans="1:10">
      <c r="A32" s="3">
        <v>93</v>
      </c>
      <c r="B32" s="3" t="s">
        <v>279</v>
      </c>
      <c r="C32" s="8" t="s">
        <v>64</v>
      </c>
      <c r="D32" s="8" t="s">
        <v>63</v>
      </c>
      <c r="E32" s="14" t="s">
        <v>58</v>
      </c>
      <c r="F32" s="18">
        <v>8.6805555555555551E-4</v>
      </c>
      <c r="G32" s="38">
        <f>F32*0.85</f>
        <v>7.378472222222222E-4</v>
      </c>
      <c r="H32" s="18">
        <v>8.7488425925925928E-4</v>
      </c>
      <c r="I32" s="4"/>
      <c r="J32" s="4"/>
    </row>
    <row r="33" spans="1:10">
      <c r="A33" s="3">
        <v>41</v>
      </c>
      <c r="B33" s="3" t="s">
        <v>276</v>
      </c>
      <c r="C33" s="2" t="s">
        <v>105</v>
      </c>
      <c r="D33" s="2" t="s">
        <v>106</v>
      </c>
      <c r="E33" s="13" t="s">
        <v>102</v>
      </c>
      <c r="F33" s="19">
        <v>8.9120370370370362E-4</v>
      </c>
      <c r="G33" s="38">
        <f>F33*0.85</f>
        <v>7.5752314814814801E-4</v>
      </c>
      <c r="H33" s="204" t="s">
        <v>306</v>
      </c>
      <c r="I33" s="4"/>
      <c r="J33" s="4"/>
    </row>
    <row r="34" spans="1:10">
      <c r="A34" s="158">
        <v>99</v>
      </c>
      <c r="B34" s="168" t="s">
        <v>276</v>
      </c>
      <c r="C34" s="130" t="s">
        <v>15</v>
      </c>
      <c r="D34" s="130" t="s">
        <v>232</v>
      </c>
      <c r="E34" s="131" t="s">
        <v>65</v>
      </c>
      <c r="F34" s="160">
        <v>8.3333333333333339E-4</v>
      </c>
      <c r="G34" s="157">
        <f>F31*0.85</f>
        <v>6.8865740740740736E-4</v>
      </c>
      <c r="H34" s="204" t="s">
        <v>287</v>
      </c>
    </row>
    <row r="36" spans="1:10" ht="18.75">
      <c r="C36" s="29" t="s">
        <v>133</v>
      </c>
      <c r="E36" s="71"/>
      <c r="F36" s="48"/>
      <c r="I36" s="4"/>
      <c r="J36" s="4"/>
    </row>
    <row r="37" spans="1:10" ht="30">
      <c r="A37" s="125" t="s">
        <v>160</v>
      </c>
      <c r="B37" s="125" t="s">
        <v>275</v>
      </c>
      <c r="C37" s="49" t="s">
        <v>2</v>
      </c>
      <c r="D37" s="49" t="s">
        <v>3</v>
      </c>
      <c r="E37" s="128" t="s">
        <v>4</v>
      </c>
      <c r="F37" s="33" t="s">
        <v>129</v>
      </c>
      <c r="G37" s="30" t="s">
        <v>138</v>
      </c>
      <c r="H37" s="39" t="s">
        <v>5</v>
      </c>
      <c r="I37" s="4"/>
      <c r="J37" s="4"/>
    </row>
    <row r="38" spans="1:10">
      <c r="A38" s="3">
        <v>76</v>
      </c>
      <c r="B38" s="3" t="s">
        <v>277</v>
      </c>
      <c r="C38" s="2" t="s">
        <v>268</v>
      </c>
      <c r="D38" s="2" t="s">
        <v>296</v>
      </c>
      <c r="E38" s="13" t="s">
        <v>269</v>
      </c>
      <c r="F38" s="18">
        <v>9.2708333333333325E-4</v>
      </c>
      <c r="G38" s="38">
        <f>F38*0.85</f>
        <v>7.8802083333333328E-4</v>
      </c>
      <c r="H38" s="18">
        <v>8.6342592592592591E-4</v>
      </c>
      <c r="I38" s="4"/>
      <c r="J38" s="4"/>
    </row>
    <row r="39" spans="1:10" ht="15.75">
      <c r="A39" s="3">
        <v>14</v>
      </c>
      <c r="B39" s="3" t="s">
        <v>279</v>
      </c>
      <c r="C39" s="144" t="s">
        <v>26</v>
      </c>
      <c r="D39" s="144" t="s">
        <v>25</v>
      </c>
      <c r="E39" s="145" t="s">
        <v>22</v>
      </c>
      <c r="F39" s="143">
        <v>9.8379629629629642E-4</v>
      </c>
      <c r="G39" s="38">
        <f>F39*0.85</f>
        <v>8.3622685185185189E-4</v>
      </c>
      <c r="H39" s="199">
        <v>9.271990740740741E-4</v>
      </c>
      <c r="I39" s="4"/>
      <c r="J39" s="4"/>
    </row>
    <row r="40" spans="1:10">
      <c r="A40" s="3">
        <v>19</v>
      </c>
      <c r="B40" s="164" t="s">
        <v>276</v>
      </c>
      <c r="C40" s="75" t="s">
        <v>6</v>
      </c>
      <c r="D40" s="75" t="s">
        <v>236</v>
      </c>
      <c r="E40" s="14" t="s">
        <v>235</v>
      </c>
      <c r="F40" s="59">
        <v>1.2094907407407408E-3</v>
      </c>
      <c r="G40" s="38">
        <f>F40*0.85</f>
        <v>1.0280671296296296E-3</v>
      </c>
      <c r="H40" s="211" t="s">
        <v>307</v>
      </c>
      <c r="I40" s="4"/>
      <c r="J40" s="4"/>
    </row>
    <row r="41" spans="1:10">
      <c r="E41" s="22"/>
      <c r="F41" s="46"/>
      <c r="G41" s="40"/>
      <c r="I41" s="4"/>
      <c r="J41" s="4"/>
    </row>
    <row r="42" spans="1:10">
      <c r="E42" s="22"/>
      <c r="F42" s="46"/>
      <c r="G42" s="40"/>
      <c r="I42" s="4"/>
      <c r="J42" s="4"/>
    </row>
    <row r="43" spans="1:10">
      <c r="E43" s="22"/>
      <c r="F43" s="46"/>
      <c r="G43" s="40"/>
      <c r="I43" s="4"/>
      <c r="J43" s="4"/>
    </row>
    <row r="44" spans="1:10">
      <c r="E44" s="22"/>
      <c r="F44" s="46"/>
      <c r="G44" s="40"/>
      <c r="I44" s="4"/>
      <c r="J44" s="4"/>
    </row>
    <row r="45" spans="1:10">
      <c r="E45" s="22"/>
      <c r="F45" s="46"/>
      <c r="G45" s="40"/>
      <c r="I45" s="4"/>
      <c r="J45" s="4"/>
    </row>
    <row r="46" spans="1:10">
      <c r="C46" s="5"/>
      <c r="D46" s="5"/>
      <c r="E46" s="71"/>
      <c r="F46" s="5"/>
      <c r="G46" s="57"/>
      <c r="I46" s="4"/>
      <c r="J46" s="4"/>
    </row>
  </sheetData>
  <sortState ref="A39:J46">
    <sortCondition ref="F39:F4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opLeftCell="A43" workbookViewId="0">
      <selection activeCell="J25" sqref="J25"/>
    </sheetView>
  </sheetViews>
  <sheetFormatPr defaultColWidth="9.140625" defaultRowHeight="15.75"/>
  <cols>
    <col min="1" max="2" width="5.5703125" style="5" customWidth="1"/>
    <col min="3" max="3" width="10.5703125" style="4" customWidth="1"/>
    <col min="4" max="4" width="11.5703125" style="4" customWidth="1"/>
    <col min="5" max="5" width="20.5703125" style="5" customWidth="1"/>
    <col min="6" max="6" width="10.42578125" style="34" customWidth="1"/>
    <col min="7" max="8" width="9.140625" style="5"/>
    <col min="9" max="16384" width="9.140625" style="4"/>
  </cols>
  <sheetData>
    <row r="1" spans="1:10" ht="23.25">
      <c r="C1" s="28" t="s">
        <v>131</v>
      </c>
    </row>
    <row r="3" spans="1:10" ht="18.75">
      <c r="C3" s="29" t="s">
        <v>132</v>
      </c>
    </row>
    <row r="4" spans="1:10" s="35" customFormat="1" ht="29.25" customHeight="1">
      <c r="A4" s="138" t="s">
        <v>161</v>
      </c>
      <c r="B4" s="138" t="s">
        <v>275</v>
      </c>
      <c r="C4" s="37" t="s">
        <v>2</v>
      </c>
      <c r="D4" s="37" t="s">
        <v>3</v>
      </c>
      <c r="E4" s="37" t="s">
        <v>4</v>
      </c>
      <c r="F4" s="33" t="s">
        <v>129</v>
      </c>
      <c r="G4" s="31" t="s">
        <v>128</v>
      </c>
      <c r="H4" s="125" t="s">
        <v>5</v>
      </c>
    </row>
    <row r="5" spans="1:10" ht="15">
      <c r="A5" s="3">
        <v>62</v>
      </c>
      <c r="B5" s="3" t="s">
        <v>277</v>
      </c>
      <c r="C5" s="14" t="s">
        <v>135</v>
      </c>
      <c r="D5" s="14" t="s">
        <v>136</v>
      </c>
      <c r="E5" s="14" t="s">
        <v>247</v>
      </c>
      <c r="F5" s="20">
        <v>1.4004629629629629E-3</v>
      </c>
      <c r="G5" s="38">
        <f>F5*0.85</f>
        <v>1.1903935185185186E-3</v>
      </c>
      <c r="H5" s="20">
        <v>1.1982638888888889E-3</v>
      </c>
    </row>
    <row r="6" spans="1:10" ht="15">
      <c r="A6" s="62">
        <v>104</v>
      </c>
      <c r="B6" s="168" t="s">
        <v>279</v>
      </c>
      <c r="C6" s="150" t="s">
        <v>38</v>
      </c>
      <c r="D6" s="131" t="s">
        <v>68</v>
      </c>
      <c r="E6" s="151" t="s">
        <v>65</v>
      </c>
      <c r="F6" s="207">
        <v>1.0879629629629629E-3</v>
      </c>
      <c r="G6" s="38">
        <f>F6*0.85</f>
        <v>9.2476851851851845E-4</v>
      </c>
      <c r="H6" s="100">
        <v>1.2384259259259258E-3</v>
      </c>
      <c r="I6" s="156"/>
      <c r="J6" s="63"/>
    </row>
    <row r="7" spans="1:10" ht="15">
      <c r="A7" s="3">
        <v>133</v>
      </c>
      <c r="B7" s="3" t="s">
        <v>281</v>
      </c>
      <c r="C7" s="2" t="s">
        <v>23</v>
      </c>
      <c r="D7" s="2" t="s">
        <v>207</v>
      </c>
      <c r="E7" s="2" t="s">
        <v>115</v>
      </c>
      <c r="F7" s="81">
        <v>1.3888888888888889E-3</v>
      </c>
      <c r="G7" s="38">
        <f>F7*0.85</f>
        <v>1.1805555555555556E-3</v>
      </c>
      <c r="H7" s="18">
        <v>1.3166666666666665E-3</v>
      </c>
    </row>
    <row r="8" spans="1:10" ht="15">
      <c r="A8" s="3">
        <v>16</v>
      </c>
      <c r="B8" s="3" t="s">
        <v>280</v>
      </c>
      <c r="C8" s="7" t="s">
        <v>185</v>
      </c>
      <c r="D8" s="7" t="s">
        <v>184</v>
      </c>
      <c r="E8" s="7" t="s">
        <v>22</v>
      </c>
      <c r="F8" s="83">
        <v>1.3657407407407409E-3</v>
      </c>
      <c r="G8" s="38">
        <f>F8*0.85</f>
        <v>1.1608796296296298E-3</v>
      </c>
      <c r="H8" s="18">
        <v>1.964236111111111E-3</v>
      </c>
      <c r="I8" s="156"/>
    </row>
    <row r="10" spans="1:10" ht="18.75">
      <c r="C10" s="29" t="s">
        <v>133</v>
      </c>
      <c r="D10" s="26"/>
      <c r="E10" s="36"/>
      <c r="G10" s="25"/>
    </row>
    <row r="11" spans="1:10" s="32" customFormat="1" ht="29.25" customHeight="1">
      <c r="A11" s="138" t="s">
        <v>161</v>
      </c>
      <c r="B11" s="138" t="s">
        <v>275</v>
      </c>
      <c r="C11" s="37" t="s">
        <v>2</v>
      </c>
      <c r="D11" s="37" t="s">
        <v>3</v>
      </c>
      <c r="E11" s="37" t="s">
        <v>4</v>
      </c>
      <c r="F11" s="33" t="s">
        <v>129</v>
      </c>
      <c r="G11" s="31" t="s">
        <v>128</v>
      </c>
      <c r="H11" s="125" t="s">
        <v>5</v>
      </c>
    </row>
    <row r="12" spans="1:10" ht="15">
      <c r="A12" s="3">
        <v>95</v>
      </c>
      <c r="B12" s="3" t="s">
        <v>277</v>
      </c>
      <c r="C12" s="8" t="s">
        <v>221</v>
      </c>
      <c r="D12" s="8" t="s">
        <v>227</v>
      </c>
      <c r="E12" s="14" t="s">
        <v>58</v>
      </c>
      <c r="F12" s="83">
        <v>1.736111111111111E-3</v>
      </c>
      <c r="G12" s="38">
        <f>F12*0.85</f>
        <v>1.4756944444444444E-3</v>
      </c>
      <c r="H12" s="18">
        <v>1.5155092592592592E-3</v>
      </c>
    </row>
    <row r="13" spans="1:10" ht="15">
      <c r="A13" s="3">
        <v>134</v>
      </c>
      <c r="B13" s="3" t="s">
        <v>279</v>
      </c>
      <c r="C13" s="9" t="s">
        <v>73</v>
      </c>
      <c r="D13" s="9" t="s">
        <v>208</v>
      </c>
      <c r="E13" s="8" t="s">
        <v>115</v>
      </c>
      <c r="F13" s="81">
        <v>1.6203703703703703E-3</v>
      </c>
      <c r="G13" s="38">
        <f>F13*0.85</f>
        <v>1.3773148148148147E-3</v>
      </c>
      <c r="H13" s="18">
        <v>1.6296296296296295E-3</v>
      </c>
    </row>
    <row r="14" spans="1:10" ht="15">
      <c r="A14" s="3">
        <v>48</v>
      </c>
      <c r="B14" s="3" t="s">
        <v>281</v>
      </c>
      <c r="C14" s="2" t="s">
        <v>51</v>
      </c>
      <c r="D14" s="2" t="s">
        <v>137</v>
      </c>
      <c r="E14" s="2" t="s">
        <v>177</v>
      </c>
      <c r="F14" s="83">
        <v>1.6203703703703703E-3</v>
      </c>
      <c r="G14" s="38">
        <f>F14*0.85</f>
        <v>1.3773148148148147E-3</v>
      </c>
      <c r="H14" s="18">
        <v>1.675925925925926E-3</v>
      </c>
      <c r="I14" s="156"/>
      <c r="J14" s="5"/>
    </row>
    <row r="15" spans="1:10" ht="15">
      <c r="A15" s="3">
        <v>49</v>
      </c>
      <c r="B15" s="3" t="s">
        <v>280</v>
      </c>
      <c r="C15" s="8" t="s">
        <v>179</v>
      </c>
      <c r="D15" s="8" t="s">
        <v>178</v>
      </c>
      <c r="E15" s="2" t="s">
        <v>177</v>
      </c>
      <c r="F15" s="81">
        <v>1.736111111111111E-3</v>
      </c>
      <c r="G15" s="38">
        <f>F15*0.85</f>
        <v>1.4756944444444444E-3</v>
      </c>
      <c r="H15" s="18">
        <v>1.8142361111111111E-3</v>
      </c>
    </row>
    <row r="16" spans="1:10" ht="15">
      <c r="A16" s="3">
        <v>47</v>
      </c>
      <c r="B16" s="3" t="s">
        <v>282</v>
      </c>
      <c r="C16" s="2" t="s">
        <v>144</v>
      </c>
      <c r="D16" s="2" t="s">
        <v>181</v>
      </c>
      <c r="E16" s="2" t="s">
        <v>177</v>
      </c>
      <c r="F16" s="81">
        <v>1.8518518518518517E-3</v>
      </c>
      <c r="G16" s="38">
        <f>F16*0.85</f>
        <v>1.5740740740740739E-3</v>
      </c>
      <c r="H16" s="18">
        <v>1.817361111111111E-3</v>
      </c>
      <c r="I16" s="156"/>
    </row>
    <row r="17" spans="1:9" ht="15">
      <c r="E17" s="4"/>
      <c r="F17" s="27"/>
      <c r="G17" s="40"/>
      <c r="I17" s="156"/>
    </row>
    <row r="18" spans="1:9" ht="18.75">
      <c r="C18" s="29" t="s">
        <v>140</v>
      </c>
      <c r="D18" s="26"/>
      <c r="E18" s="36"/>
      <c r="G18" s="25"/>
    </row>
    <row r="19" spans="1:9" s="32" customFormat="1" ht="29.25" customHeight="1">
      <c r="A19" s="138" t="s">
        <v>161</v>
      </c>
      <c r="B19" s="138" t="s">
        <v>275</v>
      </c>
      <c r="C19" s="37" t="s">
        <v>2</v>
      </c>
      <c r="D19" s="37" t="s">
        <v>3</v>
      </c>
      <c r="E19" s="37" t="s">
        <v>4</v>
      </c>
      <c r="F19" s="33" t="s">
        <v>129</v>
      </c>
      <c r="G19" s="31" t="s">
        <v>128</v>
      </c>
      <c r="H19" s="125" t="s">
        <v>5</v>
      </c>
    </row>
    <row r="20" spans="1:9" ht="15">
      <c r="A20" s="3">
        <v>75</v>
      </c>
      <c r="B20" s="3" t="s">
        <v>277</v>
      </c>
      <c r="C20" s="149" t="str">
        <f>[2]List1!B3</f>
        <v>Gašper</v>
      </c>
      <c r="D20" s="111" t="str">
        <f>[2]List1!C3</f>
        <v>Bohinc</v>
      </c>
      <c r="E20" s="111" t="str">
        <f>[2]List1!G3</f>
        <v>Sožitje Radovljica</v>
      </c>
      <c r="F20" s="112">
        <v>2.0601851851851853E-3</v>
      </c>
      <c r="G20" s="38">
        <f>F20*0.85</f>
        <v>1.7511574074074074E-3</v>
      </c>
      <c r="H20" s="18">
        <v>1.9618055555555556E-3</v>
      </c>
      <c r="I20" s="156"/>
    </row>
    <row r="21" spans="1:9" ht="15">
      <c r="A21" s="3">
        <v>46</v>
      </c>
      <c r="B21" s="3" t="s">
        <v>279</v>
      </c>
      <c r="C21" s="8" t="s">
        <v>33</v>
      </c>
      <c r="D21" s="8" t="s">
        <v>114</v>
      </c>
      <c r="E21" s="2" t="s">
        <v>177</v>
      </c>
      <c r="F21" s="83">
        <v>2.3148148148148151E-3</v>
      </c>
      <c r="G21" s="38">
        <f>F21*0.85</f>
        <v>1.9675925925925928E-3</v>
      </c>
      <c r="H21" s="18">
        <v>2.1954861111111112E-3</v>
      </c>
    </row>
    <row r="22" spans="1:9" ht="15">
      <c r="A22" s="3">
        <v>23</v>
      </c>
      <c r="B22" s="3" t="s">
        <v>281</v>
      </c>
      <c r="C22" s="9" t="s">
        <v>18</v>
      </c>
      <c r="D22" s="9" t="s">
        <v>218</v>
      </c>
      <c r="E22" s="58" t="s">
        <v>97</v>
      </c>
      <c r="F22" s="81">
        <v>2.4305555555555556E-3</v>
      </c>
      <c r="G22" s="38">
        <f>F22*0.85</f>
        <v>2.0659722222222221E-3</v>
      </c>
      <c r="H22" s="18">
        <v>2.4708333333333331E-3</v>
      </c>
    </row>
    <row r="23" spans="1:9" ht="15">
      <c r="E23" s="4"/>
      <c r="F23" s="27"/>
    </row>
    <row r="24" spans="1:9" ht="21" customHeight="1">
      <c r="C24" s="28" t="s">
        <v>134</v>
      </c>
    </row>
    <row r="25" spans="1:9" ht="21" customHeight="1">
      <c r="C25" s="28"/>
    </row>
    <row r="26" spans="1:9" s="35" customFormat="1" ht="29.25" customHeight="1">
      <c r="A26" s="138" t="s">
        <v>161</v>
      </c>
      <c r="B26" s="138" t="s">
        <v>275</v>
      </c>
      <c r="C26" s="37" t="s">
        <v>2</v>
      </c>
      <c r="D26" s="37" t="s">
        <v>3</v>
      </c>
      <c r="E26" s="37" t="s">
        <v>4</v>
      </c>
      <c r="F26" s="33" t="s">
        <v>129</v>
      </c>
      <c r="G26" s="31" t="s">
        <v>128</v>
      </c>
      <c r="H26" s="125" t="s">
        <v>5</v>
      </c>
    </row>
    <row r="27" spans="1:9" s="63" customFormat="1" ht="15">
      <c r="A27" s="62">
        <v>105</v>
      </c>
      <c r="B27" s="168" t="s">
        <v>277</v>
      </c>
      <c r="C27" s="130" t="s">
        <v>73</v>
      </c>
      <c r="D27" s="130" t="s">
        <v>72</v>
      </c>
      <c r="E27" s="131" t="s">
        <v>65</v>
      </c>
      <c r="F27" s="108">
        <v>1.5046296296296294E-3</v>
      </c>
      <c r="G27" s="38">
        <f>F27*0.85</f>
        <v>1.278935185185185E-3</v>
      </c>
      <c r="H27" s="108">
        <v>1.5598379629629632E-3</v>
      </c>
    </row>
    <row r="28" spans="1:9" ht="15">
      <c r="A28" s="3">
        <v>15</v>
      </c>
      <c r="B28" s="3" t="s">
        <v>279</v>
      </c>
      <c r="C28" s="7" t="s">
        <v>28</v>
      </c>
      <c r="D28" s="7" t="s">
        <v>27</v>
      </c>
      <c r="E28" s="7" t="s">
        <v>22</v>
      </c>
      <c r="F28" s="59">
        <v>1.765046296296296E-3</v>
      </c>
      <c r="G28" s="38">
        <f t="shared" ref="G28:G29" si="0">F28*0.85</f>
        <v>1.5002893518518516E-3</v>
      </c>
      <c r="H28" s="18">
        <v>1.5634259259259258E-3</v>
      </c>
    </row>
    <row r="29" spans="1:9" ht="15">
      <c r="A29" s="3">
        <v>66</v>
      </c>
      <c r="B29" s="3" t="s">
        <v>276</v>
      </c>
      <c r="C29" s="14" t="s">
        <v>204</v>
      </c>
      <c r="D29" s="14" t="s">
        <v>126</v>
      </c>
      <c r="E29" s="65" t="s">
        <v>46</v>
      </c>
      <c r="F29" s="59">
        <v>1.767361111111111E-3</v>
      </c>
      <c r="G29" s="38">
        <f t="shared" si="0"/>
        <v>1.5022569444444443E-3</v>
      </c>
      <c r="H29" s="204" t="s">
        <v>290</v>
      </c>
    </row>
    <row r="31" spans="1:9" ht="23.25">
      <c r="C31" s="28" t="s">
        <v>139</v>
      </c>
      <c r="E31" s="4"/>
      <c r="F31" s="27"/>
      <c r="G31" s="4"/>
    </row>
    <row r="32" spans="1:9" ht="18.75">
      <c r="C32" s="29"/>
      <c r="E32" s="4"/>
      <c r="F32" s="27"/>
      <c r="G32" s="4"/>
    </row>
    <row r="33" spans="1:8" ht="30">
      <c r="A33" s="138" t="s">
        <v>156</v>
      </c>
      <c r="B33" s="138" t="s">
        <v>275</v>
      </c>
      <c r="C33" s="41" t="s">
        <v>2</v>
      </c>
      <c r="D33" s="41" t="s">
        <v>3</v>
      </c>
      <c r="E33" s="41" t="s">
        <v>4</v>
      </c>
      <c r="F33" s="33" t="s">
        <v>129</v>
      </c>
      <c r="G33" s="43" t="s">
        <v>138</v>
      </c>
      <c r="H33" s="39" t="s">
        <v>5</v>
      </c>
    </row>
    <row r="34" spans="1:8" ht="15">
      <c r="A34" s="62">
        <v>110</v>
      </c>
      <c r="B34" s="168" t="s">
        <v>277</v>
      </c>
      <c r="C34" s="151" t="s">
        <v>77</v>
      </c>
      <c r="D34" s="151" t="s">
        <v>270</v>
      </c>
      <c r="E34" s="151" t="s">
        <v>65</v>
      </c>
      <c r="F34" s="100">
        <v>2.5231481481481481E-3</v>
      </c>
      <c r="G34" s="38">
        <f>F34*0.85</f>
        <v>2.1446759259259257E-3</v>
      </c>
      <c r="H34" s="100">
        <v>2.4895833333333332E-3</v>
      </c>
    </row>
    <row r="35" spans="1:8" ht="15">
      <c r="A35" s="3">
        <v>131</v>
      </c>
      <c r="B35" s="3" t="s">
        <v>279</v>
      </c>
      <c r="C35" s="2" t="s">
        <v>123</v>
      </c>
      <c r="D35" s="2" t="s">
        <v>124</v>
      </c>
      <c r="E35" s="14" t="s">
        <v>115</v>
      </c>
      <c r="F35" s="18">
        <v>2.9050925925925928E-3</v>
      </c>
      <c r="G35" s="38">
        <f>F35*0.85</f>
        <v>2.4693287037037036E-3</v>
      </c>
      <c r="H35" s="18">
        <v>2.8825231481481479E-3</v>
      </c>
    </row>
    <row r="36" spans="1:8" ht="15">
      <c r="A36" s="158">
        <v>53</v>
      </c>
      <c r="B36" s="168" t="s">
        <v>281</v>
      </c>
      <c r="C36" s="14" t="s">
        <v>44</v>
      </c>
      <c r="D36" s="14" t="s">
        <v>45</v>
      </c>
      <c r="E36" s="14" t="s">
        <v>39</v>
      </c>
      <c r="F36" s="18">
        <v>3.0092592592592588E-3</v>
      </c>
      <c r="G36" s="38">
        <f>F36*0.85</f>
        <v>2.5578703703703701E-3</v>
      </c>
      <c r="H36" s="18">
        <v>2.9578703703703707E-3</v>
      </c>
    </row>
    <row r="37" spans="1:8" ht="15">
      <c r="A37" s="3">
        <v>45</v>
      </c>
      <c r="B37" s="3" t="s">
        <v>280</v>
      </c>
      <c r="C37" s="123" t="s">
        <v>295</v>
      </c>
      <c r="D37" s="123" t="s">
        <v>101</v>
      </c>
      <c r="E37" s="118" t="s">
        <v>176</v>
      </c>
      <c r="F37" s="152">
        <v>2.9861111111111113E-3</v>
      </c>
      <c r="G37" s="38">
        <f>F37*0.85</f>
        <v>2.5381944444444445E-3</v>
      </c>
      <c r="H37" s="206">
        <v>3.3440972222222223E-3</v>
      </c>
    </row>
    <row r="38" spans="1:8" ht="15">
      <c r="A38" s="3">
        <v>54</v>
      </c>
      <c r="B38" s="3" t="s">
        <v>282</v>
      </c>
      <c r="C38" s="14" t="s">
        <v>7</v>
      </c>
      <c r="D38" s="14" t="s">
        <v>40</v>
      </c>
      <c r="E38" s="14" t="s">
        <v>39</v>
      </c>
      <c r="F38" s="18">
        <v>3.1249999999999997E-3</v>
      </c>
      <c r="G38" s="38">
        <f>F38*0.85</f>
        <v>2.6562499999999998E-3</v>
      </c>
      <c r="H38" s="18">
        <v>3.7011574074074069E-3</v>
      </c>
    </row>
  </sheetData>
  <sortState ref="A12:J16">
    <sortCondition ref="B12:B1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L17" sqref="L17"/>
    </sheetView>
  </sheetViews>
  <sheetFormatPr defaultColWidth="9.140625" defaultRowHeight="15"/>
  <cols>
    <col min="1" max="1" width="5.5703125" style="5" customWidth="1"/>
    <col min="2" max="2" width="25.42578125" style="4" customWidth="1"/>
    <col min="3" max="3" width="12.5703125" style="27" customWidth="1"/>
    <col min="4" max="4" width="13" style="4" customWidth="1"/>
    <col min="5" max="5" width="12.42578125" style="5" customWidth="1"/>
    <col min="6" max="6" width="12.5703125" style="5" customWidth="1"/>
    <col min="7" max="16384" width="9.140625" style="4"/>
  </cols>
  <sheetData>
    <row r="1" spans="1:7" ht="23.25">
      <c r="B1" s="28" t="s">
        <v>142</v>
      </c>
    </row>
    <row r="3" spans="1:7" ht="18.75">
      <c r="B3" s="29" t="s">
        <v>132</v>
      </c>
    </row>
    <row r="4" spans="1:7" ht="30">
      <c r="A4" s="138" t="s">
        <v>157</v>
      </c>
      <c r="B4" s="37" t="s">
        <v>4</v>
      </c>
      <c r="C4" s="33" t="s">
        <v>129</v>
      </c>
      <c r="D4" s="31" t="s">
        <v>128</v>
      </c>
      <c r="E4" s="125" t="s">
        <v>5</v>
      </c>
      <c r="F4" s="125" t="s">
        <v>130</v>
      </c>
    </row>
    <row r="5" spans="1:7">
      <c r="A5" s="3">
        <v>4</v>
      </c>
      <c r="B5" s="116" t="s">
        <v>13</v>
      </c>
      <c r="C5" s="81">
        <v>1.1574074074074073E-3</v>
      </c>
      <c r="D5" s="38">
        <f t="shared" ref="D5:D10" si="0">C5*0.85</f>
        <v>9.837962962962962E-4</v>
      </c>
      <c r="E5" s="18">
        <v>8.6678240740740737E-4</v>
      </c>
      <c r="F5" s="3" t="s">
        <v>277</v>
      </c>
      <c r="G5" s="47"/>
    </row>
    <row r="6" spans="1:7">
      <c r="A6" s="3">
        <v>3</v>
      </c>
      <c r="B6" s="14" t="s">
        <v>230</v>
      </c>
      <c r="C6" s="81">
        <v>9.7222222222222209E-4</v>
      </c>
      <c r="D6" s="38">
        <f t="shared" si="0"/>
        <v>8.2638888888888877E-4</v>
      </c>
      <c r="E6" s="18">
        <v>9.7222222222222209E-4</v>
      </c>
      <c r="F6" s="3" t="s">
        <v>279</v>
      </c>
      <c r="G6" s="47"/>
    </row>
    <row r="7" spans="1:7">
      <c r="A7" s="3">
        <v>1</v>
      </c>
      <c r="B7" s="208" t="s">
        <v>209</v>
      </c>
      <c r="C7" s="153">
        <v>1.2731481481481483E-3</v>
      </c>
      <c r="D7" s="38">
        <f t="shared" si="0"/>
        <v>1.0821759259259259E-3</v>
      </c>
      <c r="E7" s="18">
        <v>1.0340277777777776E-3</v>
      </c>
      <c r="F7" s="3" t="s">
        <v>281</v>
      </c>
    </row>
    <row r="8" spans="1:7">
      <c r="A8" s="3">
        <v>5</v>
      </c>
      <c r="B8" s="102" t="s">
        <v>267</v>
      </c>
      <c r="C8" s="153">
        <v>1.2731481481481483E-3</v>
      </c>
      <c r="D8" s="38">
        <f t="shared" si="0"/>
        <v>1.0821759259259259E-3</v>
      </c>
      <c r="E8" s="18">
        <v>1.2488425925925926E-3</v>
      </c>
      <c r="F8" s="3" t="s">
        <v>280</v>
      </c>
    </row>
    <row r="9" spans="1:7">
      <c r="A9" s="3">
        <v>2</v>
      </c>
      <c r="B9" s="14" t="s">
        <v>229</v>
      </c>
      <c r="C9" s="81">
        <v>1.2731481481481483E-3</v>
      </c>
      <c r="D9" s="38">
        <f t="shared" si="0"/>
        <v>1.0821759259259259E-3</v>
      </c>
      <c r="E9" s="18">
        <v>1.3724537037037036E-3</v>
      </c>
      <c r="F9" s="3" t="s">
        <v>282</v>
      </c>
    </row>
    <row r="10" spans="1:7">
      <c r="A10" s="3">
        <v>6</v>
      </c>
      <c r="B10" s="14" t="s">
        <v>271</v>
      </c>
      <c r="C10" s="81">
        <v>1.3391203703703705E-3</v>
      </c>
      <c r="D10" s="38">
        <f t="shared" si="0"/>
        <v>1.1382523148148148E-3</v>
      </c>
      <c r="E10" s="18">
        <v>1.4086805555555556E-3</v>
      </c>
      <c r="F10" s="3" t="s">
        <v>286</v>
      </c>
    </row>
    <row r="11" spans="1:7">
      <c r="B11" s="71"/>
      <c r="D11" s="40"/>
    </row>
    <row r="12" spans="1:7" ht="18.75">
      <c r="B12" s="29" t="s">
        <v>133</v>
      </c>
      <c r="D12" s="40"/>
    </row>
    <row r="13" spans="1:7" ht="30">
      <c r="A13" s="138" t="s">
        <v>157</v>
      </c>
      <c r="B13" s="37" t="s">
        <v>4</v>
      </c>
      <c r="C13" s="33" t="s">
        <v>129</v>
      </c>
      <c r="D13" s="31" t="s">
        <v>128</v>
      </c>
      <c r="E13" s="125" t="s">
        <v>5</v>
      </c>
      <c r="F13" s="125" t="s">
        <v>130</v>
      </c>
    </row>
    <row r="14" spans="1:7">
      <c r="A14" s="3">
        <v>2</v>
      </c>
      <c r="B14" s="154" t="s">
        <v>247</v>
      </c>
      <c r="C14" s="81">
        <v>1.4120370370370369E-3</v>
      </c>
      <c r="D14" s="38">
        <f>C14*0.85</f>
        <v>1.2002314814814814E-3</v>
      </c>
      <c r="E14" s="18">
        <v>1.2103009259259261E-3</v>
      </c>
      <c r="F14" s="3" t="s">
        <v>277</v>
      </c>
    </row>
    <row r="15" spans="1:7">
      <c r="A15" s="3">
        <v>1</v>
      </c>
      <c r="B15" s="69" t="s">
        <v>141</v>
      </c>
      <c r="C15" s="81">
        <v>1.5624999999999999E-3</v>
      </c>
      <c r="D15" s="38">
        <f>C15*0.85</f>
        <v>1.3281249999999999E-3</v>
      </c>
      <c r="E15" s="18">
        <v>1.5565972222222222E-3</v>
      </c>
      <c r="F15" s="3" t="s">
        <v>279</v>
      </c>
    </row>
    <row r="16" spans="1:7">
      <c r="A16" s="3">
        <v>5</v>
      </c>
      <c r="B16" s="107" t="s">
        <v>87</v>
      </c>
      <c r="C16" s="81">
        <v>1.5046296296296294E-3</v>
      </c>
      <c r="D16" s="38">
        <f>C16*0.85</f>
        <v>1.278935185185185E-3</v>
      </c>
      <c r="E16" s="18">
        <v>1.5887731481481482E-3</v>
      </c>
      <c r="F16" s="3" t="s">
        <v>281</v>
      </c>
    </row>
    <row r="17" spans="1:7">
      <c r="A17" s="3">
        <v>3</v>
      </c>
      <c r="B17" s="107" t="s">
        <v>228</v>
      </c>
      <c r="C17" s="81">
        <v>1.3888888888888889E-3</v>
      </c>
      <c r="D17" s="38">
        <f>C17*0.85</f>
        <v>1.1805555555555556E-3</v>
      </c>
      <c r="E17" s="18">
        <v>1.6990740740740742E-3</v>
      </c>
      <c r="F17" s="3" t="s">
        <v>280</v>
      </c>
      <c r="G17" s="47"/>
    </row>
    <row r="18" spans="1:7">
      <c r="A18" s="3">
        <v>6</v>
      </c>
      <c r="B18" s="89" t="s">
        <v>248</v>
      </c>
      <c r="C18" s="79">
        <v>2.4305555555555556E-3</v>
      </c>
      <c r="D18" s="38">
        <f>C18*0.85</f>
        <v>2.0659722222222221E-3</v>
      </c>
      <c r="E18" s="18">
        <v>2.2753472222222224E-3</v>
      </c>
      <c r="F18" s="3" t="s">
        <v>282</v>
      </c>
    </row>
  </sheetData>
  <sortState ref="A14:G18">
    <sortCondition ref="F14:F18" customList="0-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25 m </vt:lpstr>
      <vt:lpstr>50 m prosto </vt:lpstr>
      <vt:lpstr>50 m prsno  </vt:lpstr>
      <vt:lpstr>100 m in 200 m</vt:lpstr>
      <vt:lpstr>4 x 25 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2018-04-12T19:57:42Z</dcterms:modified>
</cp:coreProperties>
</file>