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4695" firstSheet="5" activeTab="9"/>
  </bookViews>
  <sheets>
    <sheet name="800m MOŠKI (2)" sheetId="1" r:id="rId1"/>
    <sheet name="400m MOŠKI-ŽENSKE (16+3)" sheetId="2" r:id="rId2"/>
    <sheet name="200m MOŠKI (23)" sheetId="3" r:id="rId3"/>
    <sheet name="200m ŽENSKE (8)" sheetId="4" r:id="rId4"/>
    <sheet name="100m MOŠKI (33)" sheetId="5" r:id="rId5"/>
    <sheet name="100m MOŠKI-MLAJŠI (9)" sheetId="6" r:id="rId6"/>
    <sheet name="100m ŽENSKE (18)" sheetId="7" r:id="rId7"/>
    <sheet name="100m ŽENSKE-MLAJŠE (5)" sheetId="8" r:id="rId8"/>
    <sheet name="50m MOŠKI-ŽENSKE (2+3)" sheetId="9" r:id="rId9"/>
    <sheet name="25m MOŠKI -ŽENSKE (7+3)" sheetId="10" r:id="rId10"/>
  </sheets>
  <calcPr calcId="145621"/>
</workbook>
</file>

<file path=xl/calcChain.xml><?xml version="1.0" encoding="utf-8"?>
<calcChain xmlns="http://schemas.openxmlformats.org/spreadsheetml/2006/main">
  <c r="G9" i="10" l="1"/>
  <c r="G10" i="10"/>
  <c r="G11" i="10"/>
  <c r="G8" i="10"/>
  <c r="G3" i="10"/>
  <c r="G4" i="10"/>
  <c r="G2" i="10"/>
  <c r="G5" i="8"/>
  <c r="G6" i="8"/>
  <c r="G7" i="8"/>
  <c r="G8" i="8"/>
  <c r="G4" i="8"/>
  <c r="G3" i="7"/>
  <c r="G4" i="7"/>
  <c r="G5" i="7"/>
  <c r="G6" i="7"/>
  <c r="G10" i="7"/>
  <c r="G11" i="7"/>
  <c r="G12" i="7"/>
  <c r="G13" i="7"/>
  <c r="G14" i="7"/>
  <c r="G15" i="7"/>
  <c r="G16" i="7"/>
  <c r="G20" i="7"/>
  <c r="G21" i="7"/>
  <c r="G22" i="7"/>
  <c r="G23" i="7"/>
  <c r="G2" i="7"/>
  <c r="G11" i="6"/>
  <c r="G12" i="6"/>
  <c r="G13" i="6"/>
  <c r="G14" i="6"/>
  <c r="G15" i="6"/>
  <c r="G10" i="6"/>
  <c r="G5" i="6"/>
  <c r="G6" i="6"/>
  <c r="G4" i="6"/>
  <c r="G3" i="5"/>
  <c r="G4" i="5"/>
  <c r="G5" i="5"/>
  <c r="G6" i="5"/>
  <c r="G7" i="5"/>
  <c r="G8" i="5"/>
  <c r="G12" i="5"/>
  <c r="G13" i="5"/>
  <c r="G14" i="5"/>
  <c r="G15" i="5"/>
  <c r="G16" i="5"/>
  <c r="G17" i="5"/>
  <c r="G18" i="5"/>
  <c r="G22" i="5"/>
  <c r="G23" i="5"/>
  <c r="G24" i="5"/>
  <c r="G25" i="5"/>
  <c r="G26" i="5"/>
  <c r="G27" i="5"/>
  <c r="G34" i="5"/>
  <c r="G35" i="5"/>
  <c r="G36" i="5"/>
  <c r="G40" i="5"/>
  <c r="G41" i="5"/>
  <c r="G42" i="5"/>
  <c r="G43" i="5"/>
  <c r="G44" i="5"/>
  <c r="G45" i="5"/>
  <c r="G49" i="5"/>
  <c r="G50" i="5"/>
  <c r="G51" i="5"/>
  <c r="G52" i="5"/>
  <c r="G2" i="5"/>
  <c r="G15" i="4"/>
  <c r="G14" i="4"/>
  <c r="G9" i="4"/>
  <c r="G8" i="4"/>
  <c r="G10" i="4"/>
  <c r="G7" i="4"/>
  <c r="G3" i="4"/>
  <c r="G2" i="4"/>
  <c r="G2" i="3"/>
  <c r="G3" i="3"/>
  <c r="G4" i="3"/>
  <c r="G11" i="3"/>
  <c r="G15" i="3"/>
  <c r="G9" i="3"/>
  <c r="G8" i="3"/>
  <c r="G12" i="3"/>
  <c r="G13" i="3"/>
  <c r="G10" i="3"/>
  <c r="G14" i="3"/>
  <c r="G18" i="3"/>
  <c r="G21" i="3"/>
  <c r="G20" i="3"/>
  <c r="G23" i="3"/>
  <c r="G19" i="3"/>
  <c r="G22" i="3"/>
  <c r="G29" i="3"/>
  <c r="G27" i="3"/>
  <c r="G28" i="3"/>
  <c r="G30" i="3"/>
  <c r="G31" i="3"/>
  <c r="G5" i="3"/>
  <c r="G19" i="2"/>
  <c r="G20" i="2"/>
  <c r="G21" i="2"/>
  <c r="G22" i="2"/>
  <c r="G23" i="2"/>
  <c r="G18" i="2"/>
  <c r="G12" i="2"/>
  <c r="G13" i="2"/>
  <c r="G14" i="2"/>
  <c r="G11" i="2"/>
  <c r="G3" i="2"/>
  <c r="G4" i="2"/>
  <c r="G5" i="2"/>
  <c r="G6" i="2"/>
  <c r="G7" i="2"/>
  <c r="G2" i="2"/>
</calcChain>
</file>

<file path=xl/sharedStrings.xml><?xml version="1.0" encoding="utf-8"?>
<sst xmlns="http://schemas.openxmlformats.org/spreadsheetml/2006/main" count="831" uniqueCount="185">
  <si>
    <t>Ime in Priimek</t>
  </si>
  <si>
    <t>Št. Štev.</t>
  </si>
  <si>
    <t>Spol</t>
  </si>
  <si>
    <t>Starost</t>
  </si>
  <si>
    <t>čas predt.</t>
  </si>
  <si>
    <t>čas finala</t>
  </si>
  <si>
    <t>mesto</t>
  </si>
  <si>
    <t>disciplina</t>
  </si>
  <si>
    <t>Urška Dolar</t>
  </si>
  <si>
    <t>Ž</t>
  </si>
  <si>
    <t>II. OŠ. Žalec</t>
  </si>
  <si>
    <t>50m</t>
  </si>
  <si>
    <t>Neli Mom</t>
  </si>
  <si>
    <t>OŠ. Minke Namestnik Sonja</t>
  </si>
  <si>
    <t>Jaclyn Glažar</t>
  </si>
  <si>
    <t>CUDV Črna na Koroškem</t>
  </si>
  <si>
    <t>Tine Bizjak</t>
  </si>
  <si>
    <t>M</t>
  </si>
  <si>
    <t>CUDV Dobrna</t>
  </si>
  <si>
    <t>200m</t>
  </si>
  <si>
    <t>Albin Kolar</t>
  </si>
  <si>
    <t>Janez  Vrešak</t>
  </si>
  <si>
    <t>CVD Golovec Celje</t>
  </si>
  <si>
    <t>Janez  Grenko</t>
  </si>
  <si>
    <t>Društvo Sožitje Mežiške doline</t>
  </si>
  <si>
    <t>Tomaž Ozimic</t>
  </si>
  <si>
    <t>200 m</t>
  </si>
  <si>
    <t>Jani Mulej</t>
  </si>
  <si>
    <t>OŠ. Antona Janše Radovljica</t>
  </si>
  <si>
    <t>Klavdi Zorko</t>
  </si>
  <si>
    <t>OŠ. Glazija Celje</t>
  </si>
  <si>
    <t>Urban Arzenšek</t>
  </si>
  <si>
    <t>Bojan Krajnc</t>
  </si>
  <si>
    <t>VDC Slovenj Gradec</t>
  </si>
  <si>
    <t>Vlado Aldrijan</t>
  </si>
  <si>
    <t>Sebastijan Doberšek</t>
  </si>
  <si>
    <t>VDC Šentjur-en. Slov. Konjice</t>
  </si>
  <si>
    <t>Uroš Prejac</t>
  </si>
  <si>
    <t>OŠ. Stanka Vraza Ormož</t>
  </si>
  <si>
    <t>Tadej Jereb</t>
  </si>
  <si>
    <t>VDC Vrhnika-Idrija</t>
  </si>
  <si>
    <t>Marko Petrovčič</t>
  </si>
  <si>
    <t>Robert Vovk</t>
  </si>
  <si>
    <t>Tine Müller</t>
  </si>
  <si>
    <t>CJL-OVI Jarše</t>
  </si>
  <si>
    <t>Ervin Adrovič</t>
  </si>
  <si>
    <t>Jovan Zorič</t>
  </si>
  <si>
    <t>Bojan Stradar</t>
  </si>
  <si>
    <t>Zasavski VDC</t>
  </si>
  <si>
    <t>Jakob Oblak</t>
  </si>
  <si>
    <t>15*</t>
  </si>
  <si>
    <t>OŠ. Roje Domžale</t>
  </si>
  <si>
    <t>Bojan Vuk</t>
  </si>
  <si>
    <t>Tone Krajnc</t>
  </si>
  <si>
    <t>Niko Kuralt</t>
  </si>
  <si>
    <t>Simon Klep</t>
  </si>
  <si>
    <t>800m</t>
  </si>
  <si>
    <t>Janko Levstek</t>
  </si>
  <si>
    <t>CJL Dečkova-Levstikov Trg</t>
  </si>
  <si>
    <t>400m</t>
  </si>
  <si>
    <t>Vinko Rešetar</t>
  </si>
  <si>
    <t>Miran Grosman</t>
  </si>
  <si>
    <t>Gregor Juh</t>
  </si>
  <si>
    <t>Damijan Naraločnik</t>
  </si>
  <si>
    <t>400 m</t>
  </si>
  <si>
    <t>Benjamin Volker</t>
  </si>
  <si>
    <t>Nino Lenič</t>
  </si>
  <si>
    <t>Miha Bancej</t>
  </si>
  <si>
    <t>Nejc Medved</t>
  </si>
  <si>
    <t>OŠ. Jela Janežiča-Sožitje ŠK. Loka</t>
  </si>
  <si>
    <t>Žan Tušek</t>
  </si>
  <si>
    <t>Andrej Cedula</t>
  </si>
  <si>
    <t>Peter  Kropf</t>
  </si>
  <si>
    <t>Anton Dolanc</t>
  </si>
  <si>
    <t>Matjaž Kolarič</t>
  </si>
  <si>
    <t>Marko Lukič</t>
  </si>
  <si>
    <t>Mario Grbac</t>
  </si>
  <si>
    <t>Robi Štruc</t>
  </si>
  <si>
    <t>Eva Zavodnik</t>
  </si>
  <si>
    <t>Barbara Peterka</t>
  </si>
  <si>
    <t>CUDV Radovljica</t>
  </si>
  <si>
    <t>Maja Kac</t>
  </si>
  <si>
    <t>VDC Muta</t>
  </si>
  <si>
    <t>Anja Vidic</t>
  </si>
  <si>
    <t>Anita Srabočan</t>
  </si>
  <si>
    <t>Laura Aleksencev</t>
  </si>
  <si>
    <t>Nataša Golob</t>
  </si>
  <si>
    <t>Tamara Korotaj</t>
  </si>
  <si>
    <t>Lojzka Zupan</t>
  </si>
  <si>
    <t>Vida Drnovšek</t>
  </si>
  <si>
    <t>Simona Polajšer</t>
  </si>
  <si>
    <t>Rok Šimic</t>
  </si>
  <si>
    <t>OŠ. Ivana Cankarja Vrhnika</t>
  </si>
  <si>
    <t>100m</t>
  </si>
  <si>
    <t>Nik Oblak</t>
  </si>
  <si>
    <t>100 m</t>
  </si>
  <si>
    <t>Zlatko Černej</t>
  </si>
  <si>
    <t>Jernej Oman</t>
  </si>
  <si>
    <t>Boštjan Bezlaj</t>
  </si>
  <si>
    <t>Žan Prašnikar</t>
  </si>
  <si>
    <t>Anže Gantar</t>
  </si>
  <si>
    <t>Luka Gašperlin</t>
  </si>
  <si>
    <t>Klemen Krulec</t>
  </si>
  <si>
    <t>Miha Holobar</t>
  </si>
  <si>
    <t>Matej Šolinc</t>
  </si>
  <si>
    <t>Nejc Felkl</t>
  </si>
  <si>
    <t>Sožitje Litija in OŠ. Šmartno</t>
  </si>
  <si>
    <t>Kevin Cvetko</t>
  </si>
  <si>
    <t xml:space="preserve">Sandi Brezovšek </t>
  </si>
  <si>
    <t>Timi  Metličar</t>
  </si>
  <si>
    <t>Albert Cakiči</t>
  </si>
  <si>
    <t>Robert  Semenič</t>
  </si>
  <si>
    <t>VDC Novo Mesto</t>
  </si>
  <si>
    <t>Jože Dragan</t>
  </si>
  <si>
    <t>Blaž Končina</t>
  </si>
  <si>
    <t>Miran Kotnik</t>
  </si>
  <si>
    <t>Bojan Pongrac</t>
  </si>
  <si>
    <t>Tilen Osrajnik</t>
  </si>
  <si>
    <t>Domen Rudl</t>
  </si>
  <si>
    <t>Boštjan Krajnc</t>
  </si>
  <si>
    <t>Jasmin Gorinjac</t>
  </si>
  <si>
    <t>OŠ. 27. Julij Kamnik</t>
  </si>
  <si>
    <t>Robert Bugari</t>
  </si>
  <si>
    <t xml:space="preserve"> 100m</t>
  </si>
  <si>
    <t>Tim Smolnikar</t>
  </si>
  <si>
    <t>Tilen Kegl</t>
  </si>
  <si>
    <t>Matjaž Petek</t>
  </si>
  <si>
    <t>VDC Šentjur en. Šmarje pri Jelšah</t>
  </si>
  <si>
    <t>Andrej Mali</t>
  </si>
  <si>
    <t>Davor  Steblovnik</t>
  </si>
  <si>
    <t>VDC MUC Braslovče</t>
  </si>
  <si>
    <t>Novo Đogazovič</t>
  </si>
  <si>
    <t>Andrej Ocepek</t>
  </si>
  <si>
    <t>Bine Beguš</t>
  </si>
  <si>
    <t xml:space="preserve">Žiga Vangoš </t>
  </si>
  <si>
    <t>Qendrim Koca</t>
  </si>
  <si>
    <t>Matevž Bizjan</t>
  </si>
  <si>
    <t>Lars Kajfež</t>
  </si>
  <si>
    <t>Aljaž Kavalar</t>
  </si>
  <si>
    <t>Kaj Merzelj</t>
  </si>
  <si>
    <t>Jakob Mlakar</t>
  </si>
  <si>
    <t>Tomaž Svetlin</t>
  </si>
  <si>
    <t>Dalila Markelj</t>
  </si>
  <si>
    <t>Sanja Kamenjakovič</t>
  </si>
  <si>
    <t>Katja Plastič</t>
  </si>
  <si>
    <t>Veronika Čebulj</t>
  </si>
  <si>
    <t>Žana Justin</t>
  </si>
  <si>
    <t>Tamara Pišotek</t>
  </si>
  <si>
    <t>Helena Može</t>
  </si>
  <si>
    <t>Polona  Komljanec</t>
  </si>
  <si>
    <t>Damjana Avsec</t>
  </si>
  <si>
    <t>Marija Kralj</t>
  </si>
  <si>
    <t>Katja Sešelj</t>
  </si>
  <si>
    <t>Olga Ojstrič</t>
  </si>
  <si>
    <t>Jasmina Bračun</t>
  </si>
  <si>
    <t>Sergeja Štefančič</t>
  </si>
  <si>
    <t>Mateja Pušnik</t>
  </si>
  <si>
    <t>Darinka Zemljak</t>
  </si>
  <si>
    <t>Ejla Begulič</t>
  </si>
  <si>
    <t>Tina Meršolj</t>
  </si>
  <si>
    <t>Ajna Keserovič</t>
  </si>
  <si>
    <t>Pija Osredkar</t>
  </si>
  <si>
    <t>Tajda Trček</t>
  </si>
  <si>
    <t>Gentian Alija</t>
  </si>
  <si>
    <t>Jani Kavčič</t>
  </si>
  <si>
    <t>Timotej Gregorc</t>
  </si>
  <si>
    <t>25m</t>
  </si>
  <si>
    <t>Alojz Žabkar</t>
  </si>
  <si>
    <t>Dom Nine Pokorn Grmovlje</t>
  </si>
  <si>
    <t>Ferdo Bitenc</t>
  </si>
  <si>
    <t>Kristjan Lipovec</t>
  </si>
  <si>
    <t>Niko Žgank</t>
  </si>
  <si>
    <t>Nal Frankovič</t>
  </si>
  <si>
    <t>Nia Mom</t>
  </si>
  <si>
    <t>Zala Zadnikar</t>
  </si>
  <si>
    <t>Lana Jager</t>
  </si>
  <si>
    <t>01:47;48</t>
  </si>
  <si>
    <t>Dis.</t>
  </si>
  <si>
    <t>Dis-teh.</t>
  </si>
  <si>
    <t>Branko Klajžar</t>
  </si>
  <si>
    <t>Program</t>
  </si>
  <si>
    <t>MOŠKI-MLAJŠI</t>
  </si>
  <si>
    <t>ŽENSKE-MLAJŠE</t>
  </si>
  <si>
    <t>ŽENSKE- MLAJŠE</t>
  </si>
  <si>
    <t>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</si>
</sst>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mm:ss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64">
    <xf numFmtId="0" fontId="0" fillId="0" borderId="0" xfId="0"/>
    <xf numFmtId="47" fontId="0" fillId="0" borderId="0" xfId="0" applyNumberFormat="1"/>
    <xf numFmtId="0" fontId="3" fillId="0" borderId="0" xfId="0" applyFont="1"/>
    <xf numFmtId="165" fontId="0" fillId="0" borderId="0" xfId="0" applyNumberForma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1" applyFont="1" applyFill="1" applyBorder="1" applyAlignment="1"/>
    <xf numFmtId="0" fontId="4" fillId="3" borderId="2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3" fillId="0" borderId="0" xfId="0" applyFont="1" applyAlignment="1"/>
    <xf numFmtId="165" fontId="4" fillId="0" borderId="1" xfId="0" applyNumberFormat="1" applyFont="1" applyFill="1" applyBorder="1" applyAlignment="1"/>
    <xf numFmtId="165" fontId="4" fillId="0" borderId="1" xfId="0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Alignment="1"/>
    <xf numFmtId="165" fontId="3" fillId="0" borderId="1" xfId="0" applyNumberFormat="1" applyFont="1" applyBorder="1" applyAlignment="1"/>
    <xf numFmtId="165" fontId="3" fillId="0" borderId="1" xfId="0" applyNumberFormat="1" applyFont="1" applyBorder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" xfId="1" applyFont="1" applyBorder="1" applyAlignment="1"/>
    <xf numFmtId="0" fontId="4" fillId="0" borderId="1" xfId="2" applyFont="1" applyBorder="1"/>
    <xf numFmtId="0" fontId="0" fillId="0" borderId="0" xfId="0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horizontal="center"/>
    </xf>
    <xf numFmtId="165" fontId="5" fillId="0" borderId="1" xfId="0" applyNumberFormat="1" applyFont="1" applyFill="1" applyBorder="1"/>
    <xf numFmtId="165" fontId="5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/>
  </cellXfs>
  <cellStyles count="4">
    <cellStyle name="Excel Built-in Normal" xfId="2"/>
    <cellStyle name="Navadno" xfId="0" builtinId="0"/>
    <cellStyle name="Navadno 2" xfId="1"/>
    <cellStyle name="Navad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10" sqref="I10"/>
    </sheetView>
  </sheetViews>
  <sheetFormatPr defaultRowHeight="15" x14ac:dyDescent="0.25"/>
  <cols>
    <col min="1" max="1" width="15.85546875" bestFit="1" customWidth="1"/>
    <col min="2" max="2" width="9.5703125" bestFit="1" customWidth="1"/>
    <col min="3" max="3" width="5.7109375" bestFit="1" customWidth="1"/>
    <col min="4" max="4" width="8.5703125" bestFit="1" customWidth="1"/>
    <col min="5" max="5" width="29.85546875" bestFit="1" customWidth="1"/>
    <col min="6" max="6" width="11.140625" bestFit="1" customWidth="1"/>
    <col min="7" max="7" width="10.7109375" customWidth="1"/>
    <col min="8" max="8" width="10.7109375" bestFit="1" customWidth="1"/>
    <col min="9" max="9" width="7.7109375" bestFit="1" customWidth="1"/>
    <col min="10" max="10" width="8.140625" customWidth="1"/>
    <col min="11" max="11" width="10.57031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11" t="s">
        <v>4</v>
      </c>
      <c r="G1" s="12">
        <v>0.15</v>
      </c>
      <c r="H1" s="11" t="s">
        <v>5</v>
      </c>
      <c r="I1" s="11" t="s">
        <v>6</v>
      </c>
      <c r="J1" s="11" t="s">
        <v>184</v>
      </c>
      <c r="K1" s="11" t="s">
        <v>7</v>
      </c>
    </row>
    <row r="2" spans="1:11" ht="15.75" x14ac:dyDescent="0.25">
      <c r="A2" s="17" t="s">
        <v>55</v>
      </c>
      <c r="B2" s="7">
        <v>1</v>
      </c>
      <c r="C2" s="14" t="s">
        <v>17</v>
      </c>
      <c r="D2" s="14">
        <v>35</v>
      </c>
      <c r="E2" s="6" t="s">
        <v>24</v>
      </c>
      <c r="F2" s="25"/>
      <c r="G2" s="25"/>
      <c r="H2" s="27">
        <v>2.8703703703703708E-3</v>
      </c>
      <c r="I2" s="10">
        <v>1</v>
      </c>
      <c r="J2" s="9">
        <v>1</v>
      </c>
      <c r="K2" s="16" t="s">
        <v>56</v>
      </c>
    </row>
    <row r="3" spans="1:11" ht="15.75" x14ac:dyDescent="0.25">
      <c r="A3" s="13" t="s">
        <v>57</v>
      </c>
      <c r="B3" s="7">
        <v>2</v>
      </c>
      <c r="C3" s="18" t="s">
        <v>17</v>
      </c>
      <c r="D3" s="14">
        <v>16</v>
      </c>
      <c r="E3" s="6" t="s">
        <v>58</v>
      </c>
      <c r="F3" s="25"/>
      <c r="G3" s="25"/>
      <c r="H3" s="27">
        <v>3.4452546296296297E-3</v>
      </c>
      <c r="I3" s="10">
        <v>2</v>
      </c>
      <c r="J3" s="9">
        <v>1</v>
      </c>
      <c r="K3" s="16" t="s">
        <v>56</v>
      </c>
    </row>
    <row r="11" spans="1:11" x14ac:dyDescent="0.25">
      <c r="J11" s="3"/>
    </row>
    <row r="15" spans="1:11" x14ac:dyDescent="0.25">
      <c r="I15" s="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N25" sqref="N25"/>
    </sheetView>
  </sheetViews>
  <sheetFormatPr defaultRowHeight="15" x14ac:dyDescent="0.25"/>
  <cols>
    <col min="1" max="1" width="17.7109375" customWidth="1"/>
    <col min="2" max="2" width="8.5703125" bestFit="1" customWidth="1"/>
    <col min="3" max="3" width="5.42578125" bestFit="1" customWidth="1"/>
    <col min="4" max="4" width="7.85546875" bestFit="1" customWidth="1"/>
    <col min="5" max="5" width="27.28515625" customWidth="1"/>
    <col min="6" max="6" width="10.140625" bestFit="1" customWidth="1"/>
    <col min="7" max="7" width="10.5703125" customWidth="1"/>
    <col min="8" max="8" width="10.140625" bestFit="1" customWidth="1"/>
    <col min="9" max="10" width="7.7109375" customWidth="1"/>
    <col min="11" max="11" width="10.1406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22" t="s">
        <v>4</v>
      </c>
      <c r="G1" s="12">
        <v>0.2</v>
      </c>
      <c r="H1" s="11" t="s">
        <v>5</v>
      </c>
      <c r="I1" s="11" t="s">
        <v>6</v>
      </c>
      <c r="J1" s="22" t="s">
        <v>184</v>
      </c>
      <c r="K1" s="11" t="s">
        <v>7</v>
      </c>
    </row>
    <row r="2" spans="1:11" ht="15.75" x14ac:dyDescent="0.25">
      <c r="A2" s="17" t="s">
        <v>169</v>
      </c>
      <c r="B2" s="7">
        <v>130</v>
      </c>
      <c r="C2" s="18" t="s">
        <v>17</v>
      </c>
      <c r="D2" s="18">
        <v>47</v>
      </c>
      <c r="E2" s="5" t="s">
        <v>168</v>
      </c>
      <c r="F2" s="27">
        <v>7.8240740740740742E-5</v>
      </c>
      <c r="G2" s="27">
        <f>F2*80/100</f>
        <v>6.2592592592592591E-5</v>
      </c>
      <c r="H2" s="54">
        <v>7.3148148148148153E-5</v>
      </c>
      <c r="I2" s="10">
        <v>1</v>
      </c>
      <c r="J2" s="9">
        <v>1</v>
      </c>
      <c r="K2" s="16" t="s">
        <v>166</v>
      </c>
    </row>
    <row r="3" spans="1:11" ht="15.75" x14ac:dyDescent="0.25">
      <c r="A3" s="17" t="s">
        <v>170</v>
      </c>
      <c r="B3" s="7">
        <v>131</v>
      </c>
      <c r="C3" s="18" t="s">
        <v>17</v>
      </c>
      <c r="D3" s="18">
        <v>34</v>
      </c>
      <c r="E3" s="5" t="s">
        <v>168</v>
      </c>
      <c r="F3" s="46">
        <v>1.0902777777777778E-4</v>
      </c>
      <c r="G3" s="27">
        <f t="shared" ref="G3:G4" si="0">F3*80/100</f>
        <v>8.7222222222222231E-5</v>
      </c>
      <c r="H3" s="55">
        <v>7.6041666666666667E-5</v>
      </c>
      <c r="I3" s="10" t="s">
        <v>177</v>
      </c>
      <c r="J3" s="9">
        <v>1</v>
      </c>
      <c r="K3" s="16" t="s">
        <v>166</v>
      </c>
    </row>
    <row r="4" spans="1:11" ht="15.75" x14ac:dyDescent="0.25">
      <c r="A4" s="17" t="s">
        <v>167</v>
      </c>
      <c r="B4" s="7">
        <v>128</v>
      </c>
      <c r="C4" s="18" t="s">
        <v>17</v>
      </c>
      <c r="D4" s="18">
        <v>55</v>
      </c>
      <c r="E4" s="5" t="s">
        <v>168</v>
      </c>
      <c r="F4" s="27">
        <v>7.3611111111111113E-5</v>
      </c>
      <c r="G4" s="27">
        <f t="shared" si="0"/>
        <v>5.8888888888888889E-5</v>
      </c>
      <c r="H4" s="54">
        <v>8.0092592592592582E-5</v>
      </c>
      <c r="I4" s="7">
        <v>2</v>
      </c>
      <c r="J4" s="9">
        <v>1</v>
      </c>
      <c r="K4" s="16" t="s">
        <v>166</v>
      </c>
    </row>
    <row r="7" spans="1:11" ht="15.75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180</v>
      </c>
      <c r="F7" s="22" t="s">
        <v>4</v>
      </c>
      <c r="G7" s="12">
        <v>0.2</v>
      </c>
      <c r="H7" s="11" t="s">
        <v>5</v>
      </c>
      <c r="I7" s="11" t="s">
        <v>6</v>
      </c>
      <c r="J7" s="22" t="s">
        <v>184</v>
      </c>
      <c r="K7" s="11" t="s">
        <v>7</v>
      </c>
    </row>
    <row r="8" spans="1:11" ht="15.75" x14ac:dyDescent="0.25">
      <c r="A8" s="17" t="s">
        <v>171</v>
      </c>
      <c r="B8" s="7">
        <v>132</v>
      </c>
      <c r="C8" s="14" t="s">
        <v>17</v>
      </c>
      <c r="D8" s="14">
        <v>40</v>
      </c>
      <c r="E8" s="17" t="s">
        <v>130</v>
      </c>
      <c r="F8" s="46">
        <v>1.5995370370370371E-4</v>
      </c>
      <c r="G8" s="46">
        <f>F8*80/100</f>
        <v>1.2796296296296297E-4</v>
      </c>
      <c r="H8" s="55">
        <v>1.4768518518518519E-4</v>
      </c>
      <c r="I8" s="7">
        <v>1</v>
      </c>
      <c r="J8" s="9">
        <v>2</v>
      </c>
      <c r="K8" s="16" t="s">
        <v>166</v>
      </c>
    </row>
    <row r="9" spans="1:11" ht="15.75" x14ac:dyDescent="0.25">
      <c r="A9" s="13" t="s">
        <v>165</v>
      </c>
      <c r="B9" s="7">
        <v>127</v>
      </c>
      <c r="C9" s="14" t="s">
        <v>17</v>
      </c>
      <c r="D9" s="14">
        <v>8</v>
      </c>
      <c r="E9" s="5" t="s">
        <v>92</v>
      </c>
      <c r="F9" s="27">
        <v>1.7129629629629632E-4</v>
      </c>
      <c r="G9" s="46">
        <f t="shared" ref="G9:G11" si="1">F9*80/100</f>
        <v>1.3703703703703705E-4</v>
      </c>
      <c r="H9" s="54">
        <v>1.6435185185185183E-4</v>
      </c>
      <c r="I9" s="10">
        <v>2</v>
      </c>
      <c r="J9" s="9">
        <v>2</v>
      </c>
      <c r="K9" s="16" t="s">
        <v>166</v>
      </c>
    </row>
    <row r="10" spans="1:11" ht="15.75" x14ac:dyDescent="0.25">
      <c r="A10" s="5" t="s">
        <v>179</v>
      </c>
      <c r="B10" s="7">
        <v>129</v>
      </c>
      <c r="C10" s="18" t="s">
        <v>17</v>
      </c>
      <c r="D10" s="18">
        <v>49</v>
      </c>
      <c r="E10" s="5" t="s">
        <v>168</v>
      </c>
      <c r="F10" s="27">
        <v>1.7546296296296296E-4</v>
      </c>
      <c r="G10" s="46">
        <f t="shared" si="1"/>
        <v>1.4037037037037037E-4</v>
      </c>
      <c r="H10" s="54">
        <v>8.877314814814814E-5</v>
      </c>
      <c r="I10" s="10" t="s">
        <v>177</v>
      </c>
      <c r="J10" s="9">
        <v>2</v>
      </c>
      <c r="K10" s="16" t="s">
        <v>166</v>
      </c>
    </row>
    <row r="11" spans="1:11" ht="15.75" x14ac:dyDescent="0.25">
      <c r="A11" s="13" t="s">
        <v>172</v>
      </c>
      <c r="B11" s="7">
        <v>133</v>
      </c>
      <c r="C11" s="18" t="s">
        <v>17</v>
      </c>
      <c r="D11" s="14">
        <v>18</v>
      </c>
      <c r="E11" s="6" t="s">
        <v>58</v>
      </c>
      <c r="F11" s="27">
        <v>3.2638888888888887E-4</v>
      </c>
      <c r="G11" s="46">
        <f t="shared" si="1"/>
        <v>2.611111111111111E-4</v>
      </c>
      <c r="H11" s="54">
        <v>3.2673611111111114E-4</v>
      </c>
      <c r="I11" s="10">
        <v>3</v>
      </c>
      <c r="J11" s="9">
        <v>2</v>
      </c>
      <c r="K11" s="16" t="s">
        <v>166</v>
      </c>
    </row>
    <row r="15" spans="1:11" ht="15.75" x14ac:dyDescent="0.25">
      <c r="A15" s="63" t="s">
        <v>183</v>
      </c>
    </row>
    <row r="16" spans="1:11" ht="15.75" x14ac:dyDescent="0.25">
      <c r="A16" s="11" t="s">
        <v>0</v>
      </c>
      <c r="B16" s="11" t="s">
        <v>1</v>
      </c>
      <c r="C16" s="11" t="s">
        <v>2</v>
      </c>
      <c r="D16" s="11" t="s">
        <v>3</v>
      </c>
      <c r="E16" s="11" t="s">
        <v>180</v>
      </c>
      <c r="F16" s="22" t="s">
        <v>4</v>
      </c>
      <c r="G16" s="12">
        <v>0.2</v>
      </c>
      <c r="H16" s="11" t="s">
        <v>5</v>
      </c>
      <c r="I16" s="11" t="s">
        <v>6</v>
      </c>
      <c r="J16" s="22" t="s">
        <v>184</v>
      </c>
      <c r="K16" s="11" t="s">
        <v>7</v>
      </c>
    </row>
    <row r="17" spans="1:11" ht="15.75" x14ac:dyDescent="0.25">
      <c r="A17" s="13" t="s">
        <v>175</v>
      </c>
      <c r="B17" s="7">
        <v>136</v>
      </c>
      <c r="C17" s="18" t="s">
        <v>9</v>
      </c>
      <c r="D17" s="14">
        <v>11</v>
      </c>
      <c r="E17" s="6" t="s">
        <v>58</v>
      </c>
      <c r="F17" s="25"/>
      <c r="G17" s="27"/>
      <c r="H17" s="54">
        <v>1.5787037037037036E-4</v>
      </c>
      <c r="I17" s="10">
        <v>1</v>
      </c>
      <c r="J17" s="9">
        <v>1</v>
      </c>
      <c r="K17" s="16" t="s">
        <v>166</v>
      </c>
    </row>
    <row r="18" spans="1:11" ht="15.75" x14ac:dyDescent="0.25">
      <c r="A18" s="19" t="s">
        <v>174</v>
      </c>
      <c r="B18" s="7">
        <v>135</v>
      </c>
      <c r="C18" s="20" t="s">
        <v>9</v>
      </c>
      <c r="D18" s="21">
        <v>10</v>
      </c>
      <c r="E18" s="5" t="s">
        <v>92</v>
      </c>
      <c r="F18" s="25"/>
      <c r="G18" s="25"/>
      <c r="H18" s="54">
        <v>2.0451388888888893E-4</v>
      </c>
      <c r="I18" s="10">
        <v>2</v>
      </c>
      <c r="J18" s="9">
        <v>1</v>
      </c>
      <c r="K18" s="16" t="s">
        <v>166</v>
      </c>
    </row>
    <row r="19" spans="1:11" ht="15.75" x14ac:dyDescent="0.25">
      <c r="A19" s="5" t="s">
        <v>173</v>
      </c>
      <c r="B19" s="7">
        <v>134</v>
      </c>
      <c r="C19" s="14" t="s">
        <v>9</v>
      </c>
      <c r="D19" s="14">
        <v>13</v>
      </c>
      <c r="E19" s="5" t="s">
        <v>13</v>
      </c>
      <c r="F19" s="25"/>
      <c r="G19" s="25"/>
      <c r="H19" s="54">
        <v>2.8263888888888891E-4</v>
      </c>
      <c r="I19" s="10">
        <v>3</v>
      </c>
      <c r="J19" s="9">
        <v>1</v>
      </c>
      <c r="K19" s="16" t="s">
        <v>166</v>
      </c>
    </row>
  </sheetData>
  <sortState ref="A2:H4">
    <sortCondition ref="H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N16" sqref="N16"/>
    </sheetView>
  </sheetViews>
  <sheetFormatPr defaultRowHeight="15" x14ac:dyDescent="0.25"/>
  <cols>
    <col min="1" max="1" width="18.85546875" customWidth="1"/>
    <col min="2" max="2" width="9.5703125" bestFit="1" customWidth="1"/>
    <col min="3" max="3" width="5.7109375" bestFit="1" customWidth="1"/>
    <col min="4" max="4" width="7.28515625" customWidth="1"/>
    <col min="5" max="5" width="31.7109375" customWidth="1"/>
    <col min="6" max="6" width="10.7109375" customWidth="1"/>
    <col min="7" max="7" width="10.42578125" customWidth="1"/>
    <col min="8" max="8" width="10.7109375" bestFit="1" customWidth="1"/>
    <col min="9" max="9" width="7.7109375" bestFit="1" customWidth="1"/>
    <col min="10" max="10" width="7.85546875" customWidth="1"/>
    <col min="11" max="11" width="10.57031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11" t="s">
        <v>4</v>
      </c>
      <c r="G1" s="12">
        <v>0.15</v>
      </c>
      <c r="H1" s="11" t="s">
        <v>5</v>
      </c>
      <c r="I1" s="11" t="s">
        <v>6</v>
      </c>
      <c r="J1" s="11" t="s">
        <v>184</v>
      </c>
      <c r="K1" s="11" t="s">
        <v>7</v>
      </c>
    </row>
    <row r="2" spans="1:11" ht="15.75" x14ac:dyDescent="0.25">
      <c r="A2" s="13" t="s">
        <v>60</v>
      </c>
      <c r="B2" s="7">
        <v>4</v>
      </c>
      <c r="C2" s="33" t="s">
        <v>17</v>
      </c>
      <c r="D2" s="14">
        <v>27</v>
      </c>
      <c r="E2" s="5" t="s">
        <v>18</v>
      </c>
      <c r="F2" s="27">
        <v>9.517361111111111E-4</v>
      </c>
      <c r="G2" s="27">
        <f>F2*85/100</f>
        <v>8.0897569444444441E-4</v>
      </c>
      <c r="H2" s="54">
        <v>9.5937500000000005E-4</v>
      </c>
      <c r="I2" s="10">
        <v>1</v>
      </c>
      <c r="J2" s="10">
        <v>1</v>
      </c>
      <c r="K2" s="16" t="s">
        <v>59</v>
      </c>
    </row>
    <row r="3" spans="1:11" ht="15.75" x14ac:dyDescent="0.25">
      <c r="A3" s="39" t="s">
        <v>71</v>
      </c>
      <c r="B3" s="7">
        <v>14</v>
      </c>
      <c r="C3" s="14" t="s">
        <v>17</v>
      </c>
      <c r="D3" s="14">
        <v>28</v>
      </c>
      <c r="E3" s="5" t="s">
        <v>33</v>
      </c>
      <c r="F3" s="46">
        <v>1.2166666666666667E-3</v>
      </c>
      <c r="G3" s="27">
        <f t="shared" ref="G3:G7" si="0">F3*85/100</f>
        <v>1.0341666666666667E-3</v>
      </c>
      <c r="H3" s="55">
        <v>1.1524305555555556E-3</v>
      </c>
      <c r="I3" s="7">
        <v>2</v>
      </c>
      <c r="J3" s="7">
        <v>1</v>
      </c>
      <c r="K3" s="16" t="s">
        <v>59</v>
      </c>
    </row>
    <row r="4" spans="1:11" ht="15.75" x14ac:dyDescent="0.25">
      <c r="A4" s="5" t="s">
        <v>72</v>
      </c>
      <c r="B4" s="7">
        <v>15</v>
      </c>
      <c r="C4" s="33" t="s">
        <v>17</v>
      </c>
      <c r="D4" s="14">
        <v>35</v>
      </c>
      <c r="E4" s="5" t="s">
        <v>36</v>
      </c>
      <c r="F4" s="46">
        <v>1.3357638888888889E-3</v>
      </c>
      <c r="G4" s="27">
        <f t="shared" si="0"/>
        <v>1.1353993055555555E-3</v>
      </c>
      <c r="H4" s="55" t="s">
        <v>176</v>
      </c>
      <c r="I4" s="7">
        <v>3</v>
      </c>
      <c r="J4" s="10">
        <v>1</v>
      </c>
      <c r="K4" s="16" t="s">
        <v>59</v>
      </c>
    </row>
    <row r="5" spans="1:11" ht="15.75" x14ac:dyDescent="0.25">
      <c r="A5" s="29" t="s">
        <v>77</v>
      </c>
      <c r="B5" s="9">
        <v>20</v>
      </c>
      <c r="C5" s="30" t="s">
        <v>17</v>
      </c>
      <c r="D5" s="30">
        <v>46</v>
      </c>
      <c r="E5" s="4" t="s">
        <v>15</v>
      </c>
      <c r="F5" s="50">
        <v>1.3557870370370371E-3</v>
      </c>
      <c r="G5" s="27">
        <f t="shared" si="0"/>
        <v>1.1524189814814815E-3</v>
      </c>
      <c r="H5" s="56">
        <v>1.3471064814814815E-3</v>
      </c>
      <c r="I5" s="10">
        <v>4</v>
      </c>
      <c r="J5" s="7">
        <v>1</v>
      </c>
      <c r="K5" s="30" t="s">
        <v>59</v>
      </c>
    </row>
    <row r="6" spans="1:11" ht="15.75" x14ac:dyDescent="0.25">
      <c r="A6" s="5" t="s">
        <v>75</v>
      </c>
      <c r="B6" s="7">
        <v>18</v>
      </c>
      <c r="C6" s="18" t="s">
        <v>17</v>
      </c>
      <c r="D6" s="18">
        <v>18</v>
      </c>
      <c r="E6" s="29" t="s">
        <v>51</v>
      </c>
      <c r="F6" s="50">
        <v>1.3167824074074074E-3</v>
      </c>
      <c r="G6" s="27">
        <f t="shared" si="0"/>
        <v>1.1192650462962962E-3</v>
      </c>
      <c r="H6" s="56">
        <v>1.4027777777777777E-3</v>
      </c>
      <c r="I6" s="7">
        <v>5</v>
      </c>
      <c r="J6" s="10">
        <v>1</v>
      </c>
      <c r="K6" s="16" t="s">
        <v>59</v>
      </c>
    </row>
    <row r="7" spans="1:11" ht="15.75" x14ac:dyDescent="0.25">
      <c r="A7" s="4" t="s">
        <v>76</v>
      </c>
      <c r="B7" s="9">
        <v>19</v>
      </c>
      <c r="C7" s="48" t="s">
        <v>17</v>
      </c>
      <c r="D7" s="30">
        <v>55</v>
      </c>
      <c r="E7" s="4" t="s">
        <v>15</v>
      </c>
      <c r="F7" s="50">
        <v>1.2403935185185185E-3</v>
      </c>
      <c r="G7" s="27">
        <f t="shared" si="0"/>
        <v>1.0543344907407409E-3</v>
      </c>
      <c r="H7" s="56">
        <v>1.5224537037037038E-3</v>
      </c>
      <c r="I7" s="7">
        <v>6</v>
      </c>
      <c r="J7" s="7">
        <v>1</v>
      </c>
      <c r="K7" s="30" t="s">
        <v>59</v>
      </c>
    </row>
    <row r="8" spans="1:11" x14ac:dyDescent="0.25">
      <c r="F8" s="53"/>
    </row>
    <row r="9" spans="1:11" x14ac:dyDescent="0.25">
      <c r="F9" s="53"/>
    </row>
    <row r="10" spans="1:11" ht="15.75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180</v>
      </c>
      <c r="F10" s="11" t="s">
        <v>4</v>
      </c>
      <c r="G10" s="12">
        <v>0.15</v>
      </c>
      <c r="H10" s="11" t="s">
        <v>5</v>
      </c>
      <c r="I10" s="11" t="s">
        <v>6</v>
      </c>
      <c r="J10" s="11" t="s">
        <v>184</v>
      </c>
      <c r="K10" s="11" t="s">
        <v>7</v>
      </c>
    </row>
    <row r="11" spans="1:11" ht="15.75" x14ac:dyDescent="0.25">
      <c r="A11" s="17" t="s">
        <v>65</v>
      </c>
      <c r="B11" s="7">
        <v>8</v>
      </c>
      <c r="C11" s="14" t="s">
        <v>17</v>
      </c>
      <c r="D11" s="14">
        <v>22</v>
      </c>
      <c r="E11" s="6" t="s">
        <v>24</v>
      </c>
      <c r="F11" s="27">
        <v>1.4645833333333334E-3</v>
      </c>
      <c r="G11" s="27">
        <f>F11*85/100</f>
        <v>1.2448958333333333E-3</v>
      </c>
      <c r="H11" s="54">
        <v>1.3021990740740739E-3</v>
      </c>
      <c r="I11" s="10">
        <v>1</v>
      </c>
      <c r="J11" s="10">
        <v>2</v>
      </c>
      <c r="K11" s="16" t="s">
        <v>59</v>
      </c>
    </row>
    <row r="12" spans="1:11" ht="15.75" x14ac:dyDescent="0.25">
      <c r="A12" s="17" t="s">
        <v>62</v>
      </c>
      <c r="B12" s="7">
        <v>6</v>
      </c>
      <c r="C12" s="14" t="s">
        <v>17</v>
      </c>
      <c r="D12" s="14">
        <v>35</v>
      </c>
      <c r="E12" s="6" t="s">
        <v>24</v>
      </c>
      <c r="F12" s="27">
        <v>1.413888888888889E-3</v>
      </c>
      <c r="G12" s="27">
        <f t="shared" ref="G12:G14" si="1">F12*85/100</f>
        <v>1.2018055555555558E-3</v>
      </c>
      <c r="H12" s="54">
        <v>1.320949074074074E-3</v>
      </c>
      <c r="I12" s="10">
        <v>2</v>
      </c>
      <c r="J12" s="10">
        <v>2</v>
      </c>
      <c r="K12" s="16" t="s">
        <v>59</v>
      </c>
    </row>
    <row r="13" spans="1:11" ht="15.75" x14ac:dyDescent="0.25">
      <c r="A13" s="17" t="s">
        <v>68</v>
      </c>
      <c r="B13" s="7">
        <v>11</v>
      </c>
      <c r="C13" s="18" t="s">
        <v>17</v>
      </c>
      <c r="D13" s="18">
        <v>22</v>
      </c>
      <c r="E13" s="5" t="s">
        <v>13</v>
      </c>
      <c r="F13" s="46">
        <v>1.4560185185185186E-3</v>
      </c>
      <c r="G13" s="27">
        <f t="shared" si="1"/>
        <v>1.2376157407407407E-3</v>
      </c>
      <c r="H13" s="55">
        <v>1.4414351851851854E-3</v>
      </c>
      <c r="I13" s="7">
        <v>3</v>
      </c>
      <c r="J13" s="10">
        <v>2</v>
      </c>
      <c r="K13" s="16" t="s">
        <v>59</v>
      </c>
    </row>
    <row r="14" spans="1:11" ht="15.75" x14ac:dyDescent="0.25">
      <c r="A14" s="5" t="s">
        <v>70</v>
      </c>
      <c r="B14" s="7">
        <v>13</v>
      </c>
      <c r="C14" s="14" t="s">
        <v>17</v>
      </c>
      <c r="D14" s="40">
        <v>22</v>
      </c>
      <c r="E14" s="5" t="s">
        <v>69</v>
      </c>
      <c r="F14" s="46">
        <v>1.5130787037037038E-3</v>
      </c>
      <c r="G14" s="27">
        <f t="shared" si="1"/>
        <v>1.2861168981481482E-3</v>
      </c>
      <c r="H14" s="55">
        <v>1.5224537037037038E-3</v>
      </c>
      <c r="I14" s="7">
        <v>4</v>
      </c>
      <c r="J14" s="10">
        <v>2</v>
      </c>
      <c r="K14" s="16" t="s">
        <v>59</v>
      </c>
    </row>
    <row r="15" spans="1:11" x14ac:dyDescent="0.25">
      <c r="F15" s="53"/>
    </row>
    <row r="16" spans="1:11" x14ac:dyDescent="0.25">
      <c r="F16" s="53"/>
    </row>
    <row r="17" spans="1:11" ht="15.75" x14ac:dyDescent="0.25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180</v>
      </c>
      <c r="F17" s="11" t="s">
        <v>4</v>
      </c>
      <c r="G17" s="12">
        <v>0.15</v>
      </c>
      <c r="H17" s="11" t="s">
        <v>5</v>
      </c>
      <c r="I17" s="11" t="s">
        <v>6</v>
      </c>
      <c r="J17" s="11" t="s">
        <v>184</v>
      </c>
      <c r="K17" s="11" t="s">
        <v>7</v>
      </c>
    </row>
    <row r="18" spans="1:11" ht="15.75" x14ac:dyDescent="0.25">
      <c r="A18" s="51" t="s">
        <v>67</v>
      </c>
      <c r="B18" s="7">
        <v>10</v>
      </c>
      <c r="C18" s="18" t="s">
        <v>17</v>
      </c>
      <c r="D18" s="18">
        <v>20</v>
      </c>
      <c r="E18" s="17" t="s">
        <v>28</v>
      </c>
      <c r="F18" s="27">
        <v>1.7016203703703705E-3</v>
      </c>
      <c r="G18" s="27">
        <f>F18*85/100</f>
        <v>1.4463773148148148E-3</v>
      </c>
      <c r="H18" s="54">
        <v>1.5120370370370372E-3</v>
      </c>
      <c r="I18" s="10">
        <v>1</v>
      </c>
      <c r="J18" s="10">
        <v>3</v>
      </c>
      <c r="K18" s="16" t="s">
        <v>59</v>
      </c>
    </row>
    <row r="19" spans="1:11" ht="15.75" x14ac:dyDescent="0.25">
      <c r="A19" s="6" t="s">
        <v>73</v>
      </c>
      <c r="B19" s="7">
        <v>16</v>
      </c>
      <c r="C19" s="18" t="s">
        <v>17</v>
      </c>
      <c r="D19" s="18">
        <v>57</v>
      </c>
      <c r="E19" s="5" t="s">
        <v>48</v>
      </c>
      <c r="F19" s="46">
        <v>1.6793981481481484E-3</v>
      </c>
      <c r="G19" s="27">
        <f t="shared" ref="G19:G23" si="2">F19*85/100</f>
        <v>1.427488425925926E-3</v>
      </c>
      <c r="H19" s="55">
        <v>1.6425925925925928E-3</v>
      </c>
      <c r="I19" s="7">
        <v>2</v>
      </c>
      <c r="J19" s="7">
        <v>3</v>
      </c>
      <c r="K19" s="16" t="s">
        <v>59</v>
      </c>
    </row>
    <row r="20" spans="1:11" ht="15.75" x14ac:dyDescent="0.25">
      <c r="A20" s="17" t="s">
        <v>74</v>
      </c>
      <c r="B20" s="7">
        <v>17</v>
      </c>
      <c r="C20" s="18" t="s">
        <v>17</v>
      </c>
      <c r="D20" s="18">
        <v>46</v>
      </c>
      <c r="E20" s="5" t="s">
        <v>48</v>
      </c>
      <c r="F20" s="46">
        <v>1.6782407407407406E-3</v>
      </c>
      <c r="G20" s="27">
        <f t="shared" si="2"/>
        <v>1.4265046296296293E-3</v>
      </c>
      <c r="H20" s="55">
        <v>1.8046296296296293E-3</v>
      </c>
      <c r="I20" s="7">
        <v>3</v>
      </c>
      <c r="J20" s="10">
        <v>3</v>
      </c>
      <c r="K20" s="16" t="s">
        <v>59</v>
      </c>
    </row>
    <row r="21" spans="1:11" ht="15.75" x14ac:dyDescent="0.25">
      <c r="A21" s="5" t="s">
        <v>61</v>
      </c>
      <c r="B21" s="8">
        <v>5</v>
      </c>
      <c r="C21" s="16" t="s">
        <v>17</v>
      </c>
      <c r="D21" s="14">
        <v>39</v>
      </c>
      <c r="E21" s="6" t="s">
        <v>22</v>
      </c>
      <c r="F21" s="27">
        <v>2.4068287037037036E-3</v>
      </c>
      <c r="G21" s="27">
        <f t="shared" si="2"/>
        <v>2.0458043981481482E-3</v>
      </c>
      <c r="H21" s="54">
        <v>2.2060185185185186E-3</v>
      </c>
      <c r="I21" s="10">
        <v>4</v>
      </c>
      <c r="J21" s="7">
        <v>3</v>
      </c>
      <c r="K21" s="16" t="s">
        <v>59</v>
      </c>
    </row>
    <row r="22" spans="1:11" ht="15.75" x14ac:dyDescent="0.25">
      <c r="A22" s="17" t="s">
        <v>63</v>
      </c>
      <c r="B22" s="8">
        <v>7</v>
      </c>
      <c r="C22" s="33" t="s">
        <v>17</v>
      </c>
      <c r="D22" s="14">
        <v>47</v>
      </c>
      <c r="E22" s="6" t="s">
        <v>24</v>
      </c>
      <c r="F22" s="27">
        <v>2.6708333333333337E-3</v>
      </c>
      <c r="G22" s="27">
        <f t="shared" si="2"/>
        <v>2.2702083333333337E-3</v>
      </c>
      <c r="H22" s="57">
        <v>1.4305555555555556E-3</v>
      </c>
      <c r="I22" s="10" t="s">
        <v>177</v>
      </c>
      <c r="J22" s="10">
        <v>3</v>
      </c>
      <c r="K22" s="16" t="s">
        <v>64</v>
      </c>
    </row>
    <row r="23" spans="1:11" ht="15.75" x14ac:dyDescent="0.25">
      <c r="A23" s="51" t="s">
        <v>66</v>
      </c>
      <c r="B23" s="7">
        <v>9</v>
      </c>
      <c r="C23" s="33" t="s">
        <v>17</v>
      </c>
      <c r="D23" s="14">
        <v>14</v>
      </c>
      <c r="E23" s="17" t="s">
        <v>28</v>
      </c>
      <c r="F23" s="27">
        <v>1.786689814814815E-3</v>
      </c>
      <c r="G23" s="27">
        <f t="shared" si="2"/>
        <v>1.5186863425925927E-3</v>
      </c>
      <c r="H23" s="54">
        <v>1.7028935185185185E-3</v>
      </c>
      <c r="I23" s="10" t="s">
        <v>178</v>
      </c>
      <c r="J23" s="7">
        <v>3</v>
      </c>
      <c r="K23" s="16" t="s">
        <v>59</v>
      </c>
    </row>
    <row r="26" spans="1:11" ht="15.75" x14ac:dyDescent="0.25">
      <c r="A26" s="11" t="s">
        <v>0</v>
      </c>
      <c r="B26" s="11" t="s">
        <v>1</v>
      </c>
      <c r="C26" s="11" t="s">
        <v>2</v>
      </c>
      <c r="D26" s="11" t="s">
        <v>3</v>
      </c>
      <c r="E26" s="11" t="s">
        <v>180</v>
      </c>
      <c r="F26" s="11" t="s">
        <v>4</v>
      </c>
      <c r="G26" s="12">
        <v>0.15</v>
      </c>
      <c r="H26" s="11" t="s">
        <v>5</v>
      </c>
      <c r="I26" s="11" t="s">
        <v>6</v>
      </c>
      <c r="J26" s="11" t="s">
        <v>184</v>
      </c>
      <c r="K26" s="11" t="s">
        <v>7</v>
      </c>
    </row>
    <row r="27" spans="1:11" ht="15.75" x14ac:dyDescent="0.25">
      <c r="A27" s="17" t="s">
        <v>81</v>
      </c>
      <c r="B27" s="7">
        <v>23</v>
      </c>
      <c r="C27" s="33" t="s">
        <v>9</v>
      </c>
      <c r="D27" s="14">
        <v>30</v>
      </c>
      <c r="E27" s="5" t="s">
        <v>82</v>
      </c>
      <c r="F27" s="26"/>
      <c r="G27" s="36"/>
      <c r="H27" s="56">
        <v>1.5291666666666665E-3</v>
      </c>
      <c r="I27" s="10">
        <v>1</v>
      </c>
      <c r="J27" s="10">
        <v>1</v>
      </c>
      <c r="K27" s="16" t="s">
        <v>59</v>
      </c>
    </row>
    <row r="28" spans="1:11" ht="15.75" x14ac:dyDescent="0.25">
      <c r="A28" s="39" t="s">
        <v>79</v>
      </c>
      <c r="B28" s="7">
        <v>22</v>
      </c>
      <c r="C28" s="14" t="s">
        <v>9</v>
      </c>
      <c r="D28" s="14">
        <v>29</v>
      </c>
      <c r="E28" s="5" t="s">
        <v>80</v>
      </c>
      <c r="F28" s="25"/>
      <c r="G28" s="27"/>
      <c r="H28" s="54">
        <v>2.0209490740740739E-3</v>
      </c>
      <c r="I28" s="10">
        <v>2</v>
      </c>
      <c r="J28" s="10">
        <v>1</v>
      </c>
      <c r="K28" s="16" t="s">
        <v>59</v>
      </c>
    </row>
    <row r="29" spans="1:11" ht="15.75" x14ac:dyDescent="0.25">
      <c r="A29" s="13" t="s">
        <v>78</v>
      </c>
      <c r="B29" s="7">
        <v>21</v>
      </c>
      <c r="C29" s="48" t="s">
        <v>9</v>
      </c>
      <c r="D29" s="14">
        <v>26</v>
      </c>
      <c r="E29" s="6" t="s">
        <v>58</v>
      </c>
      <c r="F29" s="25"/>
      <c r="G29" s="27"/>
      <c r="H29" s="55">
        <v>2.1340277777777777E-3</v>
      </c>
      <c r="I29" s="7">
        <v>3</v>
      </c>
      <c r="J29" s="7">
        <v>1</v>
      </c>
      <c r="K29" s="16" t="s">
        <v>59</v>
      </c>
    </row>
  </sheetData>
  <sortState ref="A27:H29">
    <sortCondition ref="H30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J1" sqref="J1"/>
    </sheetView>
  </sheetViews>
  <sheetFormatPr defaultRowHeight="15" x14ac:dyDescent="0.25"/>
  <cols>
    <col min="1" max="1" width="20.140625" bestFit="1" customWidth="1"/>
    <col min="2" max="2" width="8.7109375" customWidth="1"/>
    <col min="3" max="3" width="5.7109375" bestFit="1" customWidth="1"/>
    <col min="4" max="4" width="7.7109375" customWidth="1"/>
    <col min="5" max="5" width="29.85546875" bestFit="1" customWidth="1"/>
    <col min="6" max="6" width="10.28515625" customWidth="1"/>
    <col min="7" max="7" width="10.7109375" customWidth="1"/>
    <col min="8" max="8" width="10.7109375" bestFit="1" customWidth="1"/>
    <col min="9" max="9" width="7.7109375" bestFit="1" customWidth="1"/>
    <col min="10" max="10" width="8" customWidth="1"/>
    <col min="11" max="11" width="10.57031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11" t="s">
        <v>4</v>
      </c>
      <c r="G1" s="12">
        <v>0.15</v>
      </c>
      <c r="H1" s="11" t="s">
        <v>5</v>
      </c>
      <c r="I1" s="11" t="s">
        <v>6</v>
      </c>
      <c r="J1" s="11" t="s">
        <v>184</v>
      </c>
      <c r="K1" s="11" t="s">
        <v>7</v>
      </c>
    </row>
    <row r="2" spans="1:11" ht="15.75" x14ac:dyDescent="0.25">
      <c r="A2" s="17" t="s">
        <v>29</v>
      </c>
      <c r="B2" s="7">
        <v>30</v>
      </c>
      <c r="C2" s="14" t="s">
        <v>17</v>
      </c>
      <c r="D2" s="14">
        <v>16</v>
      </c>
      <c r="E2" s="6" t="s">
        <v>30</v>
      </c>
      <c r="F2" s="27">
        <v>4.6597222222222217E-4</v>
      </c>
      <c r="G2" s="27">
        <f>F2*85/100</f>
        <v>3.9607638888888885E-4</v>
      </c>
      <c r="H2" s="54">
        <v>4.6631944444444439E-4</v>
      </c>
      <c r="I2" s="10">
        <v>1</v>
      </c>
      <c r="J2" s="9">
        <v>1</v>
      </c>
      <c r="K2" s="16" t="s">
        <v>26</v>
      </c>
    </row>
    <row r="3" spans="1:11" ht="15.75" x14ac:dyDescent="0.25">
      <c r="A3" s="17" t="s">
        <v>31</v>
      </c>
      <c r="B3" s="7">
        <v>31</v>
      </c>
      <c r="C3" s="14" t="s">
        <v>17</v>
      </c>
      <c r="D3" s="14">
        <v>20</v>
      </c>
      <c r="E3" s="6" t="s">
        <v>30</v>
      </c>
      <c r="F3" s="27">
        <v>5.4988425925925918E-4</v>
      </c>
      <c r="G3" s="27">
        <f>F3*85/100</f>
        <v>4.674016203703703E-4</v>
      </c>
      <c r="H3" s="54">
        <v>4.8287037037037043E-4</v>
      </c>
      <c r="I3" s="10">
        <v>2</v>
      </c>
      <c r="J3" s="9">
        <v>1</v>
      </c>
      <c r="K3" s="16" t="s">
        <v>19</v>
      </c>
    </row>
    <row r="4" spans="1:11" ht="15.75" x14ac:dyDescent="0.25">
      <c r="A4" s="13" t="s">
        <v>16</v>
      </c>
      <c r="B4" s="7">
        <v>24</v>
      </c>
      <c r="C4" s="14" t="s">
        <v>17</v>
      </c>
      <c r="D4" s="14">
        <v>27</v>
      </c>
      <c r="E4" s="5" t="s">
        <v>18</v>
      </c>
      <c r="F4" s="27">
        <v>5.614583333333333E-4</v>
      </c>
      <c r="G4" s="27">
        <f>F4*85/100</f>
        <v>4.7723958333333331E-4</v>
      </c>
      <c r="H4" s="54">
        <v>5.6400462962962958E-4</v>
      </c>
      <c r="I4" s="10">
        <v>3</v>
      </c>
      <c r="J4" s="9">
        <v>1</v>
      </c>
      <c r="K4" s="16" t="s">
        <v>19</v>
      </c>
    </row>
    <row r="5" spans="1:11" ht="15.75" x14ac:dyDescent="0.25">
      <c r="A5" s="13" t="s">
        <v>20</v>
      </c>
      <c r="B5" s="7">
        <v>25</v>
      </c>
      <c r="C5" s="14" t="s">
        <v>17</v>
      </c>
      <c r="D5" s="14">
        <v>23</v>
      </c>
      <c r="E5" s="5" t="s">
        <v>18</v>
      </c>
      <c r="F5" s="27">
        <v>4.4976851851851845E-4</v>
      </c>
      <c r="G5" s="27">
        <f>F5*85/100</f>
        <v>3.8230324074074067E-4</v>
      </c>
      <c r="H5" s="54">
        <v>8.2476851851851852E-4</v>
      </c>
      <c r="I5" s="10">
        <v>4</v>
      </c>
      <c r="J5" s="9">
        <v>1</v>
      </c>
      <c r="K5" s="16" t="s">
        <v>19</v>
      </c>
    </row>
    <row r="7" spans="1:11" ht="15.75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180</v>
      </c>
      <c r="F7" s="11" t="s">
        <v>4</v>
      </c>
      <c r="G7" s="12">
        <v>0.15</v>
      </c>
      <c r="H7" s="11" t="s">
        <v>5</v>
      </c>
      <c r="I7" s="11" t="s">
        <v>6</v>
      </c>
      <c r="J7" s="11" t="s">
        <v>184</v>
      </c>
      <c r="K7" s="11" t="s">
        <v>7</v>
      </c>
    </row>
    <row r="8" spans="1:11" ht="15.75" x14ac:dyDescent="0.25">
      <c r="A8" s="39" t="s">
        <v>34</v>
      </c>
      <c r="B8" s="7">
        <v>33</v>
      </c>
      <c r="C8" s="33" t="s">
        <v>17</v>
      </c>
      <c r="D8" s="14">
        <v>45</v>
      </c>
      <c r="E8" s="6" t="s">
        <v>33</v>
      </c>
      <c r="F8" s="27">
        <v>6.6226851851851852E-4</v>
      </c>
      <c r="G8" s="27">
        <f t="shared" ref="G8:G15" si="0">F8*85/100</f>
        <v>5.6292824074074068E-4</v>
      </c>
      <c r="H8" s="54">
        <v>5.9074074074074074E-4</v>
      </c>
      <c r="I8" s="10">
        <v>1</v>
      </c>
      <c r="J8" s="9">
        <v>2</v>
      </c>
      <c r="K8" s="16" t="s">
        <v>19</v>
      </c>
    </row>
    <row r="9" spans="1:11" ht="15.75" x14ac:dyDescent="0.25">
      <c r="A9" s="39" t="s">
        <v>32</v>
      </c>
      <c r="B9" s="7">
        <v>32</v>
      </c>
      <c r="C9" s="18" t="s">
        <v>17</v>
      </c>
      <c r="D9" s="18">
        <v>38</v>
      </c>
      <c r="E9" s="6" t="s">
        <v>33</v>
      </c>
      <c r="F9" s="27">
        <v>6.578703703703704E-4</v>
      </c>
      <c r="G9" s="27">
        <f t="shared" si="0"/>
        <v>5.5918981481481488E-4</v>
      </c>
      <c r="H9" s="54">
        <v>6.1608796296296292E-4</v>
      </c>
      <c r="I9" s="10">
        <v>2</v>
      </c>
      <c r="J9" s="9">
        <v>2</v>
      </c>
      <c r="K9" s="16" t="s">
        <v>19</v>
      </c>
    </row>
    <row r="10" spans="1:11" ht="15.75" x14ac:dyDescent="0.25">
      <c r="A10" s="17" t="s">
        <v>42</v>
      </c>
      <c r="B10" s="7">
        <v>38</v>
      </c>
      <c r="C10" s="18" t="s">
        <v>17</v>
      </c>
      <c r="D10" s="18">
        <v>34</v>
      </c>
      <c r="E10" s="6" t="s">
        <v>40</v>
      </c>
      <c r="F10" s="27">
        <v>6.7488425925925919E-4</v>
      </c>
      <c r="G10" s="27">
        <f t="shared" si="0"/>
        <v>5.7365162037037031E-4</v>
      </c>
      <c r="H10" s="56">
        <v>6.3993055555555559E-4</v>
      </c>
      <c r="I10" s="10">
        <v>3</v>
      </c>
      <c r="J10" s="9">
        <v>2</v>
      </c>
      <c r="K10" s="16" t="s">
        <v>26</v>
      </c>
    </row>
    <row r="11" spans="1:11" ht="15.75" x14ac:dyDescent="0.25">
      <c r="A11" s="13" t="s">
        <v>45</v>
      </c>
      <c r="B11" s="7">
        <v>40</v>
      </c>
      <c r="C11" s="33" t="s">
        <v>17</v>
      </c>
      <c r="D11" s="41">
        <v>21</v>
      </c>
      <c r="E11" s="5" t="s">
        <v>44</v>
      </c>
      <c r="F11" s="27">
        <v>6.4074074074074066E-4</v>
      </c>
      <c r="G11" s="27">
        <f t="shared" si="0"/>
        <v>5.4462962962962961E-4</v>
      </c>
      <c r="H11" s="54">
        <v>6.7175925925925921E-4</v>
      </c>
      <c r="I11" s="10">
        <v>4</v>
      </c>
      <c r="J11" s="9">
        <v>2</v>
      </c>
      <c r="K11" s="16" t="s">
        <v>19</v>
      </c>
    </row>
    <row r="12" spans="1:11" ht="15.75" x14ac:dyDescent="0.25">
      <c r="A12" s="5" t="s">
        <v>52</v>
      </c>
      <c r="B12" s="7">
        <v>44</v>
      </c>
      <c r="C12" s="18" t="s">
        <v>17</v>
      </c>
      <c r="D12" s="18">
        <v>21</v>
      </c>
      <c r="E12" s="5" t="s">
        <v>51</v>
      </c>
      <c r="F12" s="46">
        <v>6.642361111111111E-4</v>
      </c>
      <c r="G12" s="27">
        <f t="shared" si="0"/>
        <v>5.6460069444444439E-4</v>
      </c>
      <c r="H12" s="55">
        <v>6.7754629629629632E-4</v>
      </c>
      <c r="I12" s="10">
        <v>5</v>
      </c>
      <c r="J12" s="9">
        <v>2</v>
      </c>
      <c r="K12" s="16" t="s">
        <v>19</v>
      </c>
    </row>
    <row r="13" spans="1:11" ht="15.75" x14ac:dyDescent="0.25">
      <c r="A13" s="5" t="s">
        <v>49</v>
      </c>
      <c r="B13" s="7">
        <v>43</v>
      </c>
      <c r="C13" s="18" t="s">
        <v>17</v>
      </c>
      <c r="D13" s="18" t="s">
        <v>50</v>
      </c>
      <c r="E13" s="5" t="s">
        <v>51</v>
      </c>
      <c r="F13" s="46">
        <v>6.7175925925925921E-4</v>
      </c>
      <c r="G13" s="27">
        <f t="shared" si="0"/>
        <v>5.7099537037037036E-4</v>
      </c>
      <c r="H13" s="55">
        <v>6.7974537037037038E-4</v>
      </c>
      <c r="I13" s="10">
        <v>6</v>
      </c>
      <c r="J13" s="9">
        <v>2</v>
      </c>
      <c r="K13" s="16" t="s">
        <v>26</v>
      </c>
    </row>
    <row r="14" spans="1:11" ht="15.75" x14ac:dyDescent="0.25">
      <c r="A14" s="29" t="s">
        <v>53</v>
      </c>
      <c r="B14" s="9">
        <v>45</v>
      </c>
      <c r="C14" s="30" t="s">
        <v>17</v>
      </c>
      <c r="D14" s="30">
        <v>50</v>
      </c>
      <c r="E14" s="4" t="s">
        <v>15</v>
      </c>
      <c r="F14" s="50">
        <v>6.7905092592592594E-4</v>
      </c>
      <c r="G14" s="27">
        <f t="shared" si="0"/>
        <v>5.7719328703703708E-4</v>
      </c>
      <c r="H14" s="54">
        <v>6.8229166666666666E-4</v>
      </c>
      <c r="I14" s="10">
        <v>7</v>
      </c>
      <c r="J14" s="9">
        <v>2</v>
      </c>
      <c r="K14" s="30" t="s">
        <v>26</v>
      </c>
    </row>
    <row r="15" spans="1:11" ht="15.75" x14ac:dyDescent="0.25">
      <c r="A15" s="51" t="s">
        <v>27</v>
      </c>
      <c r="B15" s="7">
        <v>29</v>
      </c>
      <c r="C15" s="14" t="s">
        <v>17</v>
      </c>
      <c r="D15" s="14">
        <v>18</v>
      </c>
      <c r="E15" s="17" t="s">
        <v>28</v>
      </c>
      <c r="F15" s="27">
        <v>6.4398148148148149E-4</v>
      </c>
      <c r="G15" s="27">
        <f t="shared" si="0"/>
        <v>5.4738425925925929E-4</v>
      </c>
      <c r="H15" s="54">
        <v>6.8472222222222231E-4</v>
      </c>
      <c r="I15" s="10">
        <v>8</v>
      </c>
      <c r="J15" s="9">
        <v>2</v>
      </c>
      <c r="K15" s="16" t="s">
        <v>26</v>
      </c>
    </row>
    <row r="17" spans="1:11" ht="15.75" x14ac:dyDescent="0.25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180</v>
      </c>
      <c r="F17" s="11" t="s">
        <v>4</v>
      </c>
      <c r="G17" s="12">
        <v>0.15</v>
      </c>
      <c r="H17" s="11" t="s">
        <v>5</v>
      </c>
      <c r="I17" s="11" t="s">
        <v>6</v>
      </c>
      <c r="J17" s="11" t="s">
        <v>184</v>
      </c>
      <c r="K17" s="11" t="s">
        <v>7</v>
      </c>
    </row>
    <row r="18" spans="1:11" ht="15.75" x14ac:dyDescent="0.25">
      <c r="A18" s="17" t="s">
        <v>39</v>
      </c>
      <c r="B18" s="7">
        <v>36</v>
      </c>
      <c r="C18" s="18" t="s">
        <v>17</v>
      </c>
      <c r="D18" s="18">
        <v>36</v>
      </c>
      <c r="E18" s="6" t="s">
        <v>40</v>
      </c>
      <c r="F18" s="27">
        <v>6.8252314814814814E-4</v>
      </c>
      <c r="G18" s="27">
        <f t="shared" ref="G18:G23" si="1">F18*85/100</f>
        <v>5.801446759259259E-4</v>
      </c>
      <c r="H18" s="54">
        <v>6.6828703703703711E-4</v>
      </c>
      <c r="I18" s="10">
        <v>1</v>
      </c>
      <c r="J18" s="9">
        <v>3</v>
      </c>
      <c r="K18" s="16" t="s">
        <v>26</v>
      </c>
    </row>
    <row r="19" spans="1:11" ht="15.75" x14ac:dyDescent="0.25">
      <c r="A19" s="17" t="s">
        <v>35</v>
      </c>
      <c r="B19" s="7">
        <v>34</v>
      </c>
      <c r="C19" s="33" t="s">
        <v>17</v>
      </c>
      <c r="D19" s="14">
        <v>38</v>
      </c>
      <c r="E19" s="5" t="s">
        <v>36</v>
      </c>
      <c r="F19" s="27">
        <v>7.5624999999999998E-4</v>
      </c>
      <c r="G19" s="27">
        <f t="shared" si="1"/>
        <v>6.4281249999999994E-4</v>
      </c>
      <c r="H19" s="54">
        <v>6.9444444444444447E-4</v>
      </c>
      <c r="I19" s="10">
        <v>2</v>
      </c>
      <c r="J19" s="9">
        <v>3</v>
      </c>
      <c r="K19" s="16" t="s">
        <v>19</v>
      </c>
    </row>
    <row r="20" spans="1:11" ht="15.75" x14ac:dyDescent="0.25">
      <c r="A20" s="13" t="s">
        <v>43</v>
      </c>
      <c r="B20" s="7">
        <v>39</v>
      </c>
      <c r="C20" s="33" t="s">
        <v>17</v>
      </c>
      <c r="D20" s="41">
        <v>23</v>
      </c>
      <c r="E20" s="5" t="s">
        <v>44</v>
      </c>
      <c r="F20" s="27">
        <v>7.1354166666666669E-4</v>
      </c>
      <c r="G20" s="27">
        <f t="shared" si="1"/>
        <v>6.0651041666666666E-4</v>
      </c>
      <c r="H20" s="54">
        <v>7.1168981481481474E-4</v>
      </c>
      <c r="I20" s="10">
        <v>3</v>
      </c>
      <c r="J20" s="9">
        <v>3</v>
      </c>
      <c r="K20" s="16" t="s">
        <v>19</v>
      </c>
    </row>
    <row r="21" spans="1:11" ht="15.75" x14ac:dyDescent="0.25">
      <c r="A21" s="29" t="s">
        <v>54</v>
      </c>
      <c r="B21" s="9">
        <v>46</v>
      </c>
      <c r="C21" s="30" t="s">
        <v>17</v>
      </c>
      <c r="D21" s="30">
        <v>59</v>
      </c>
      <c r="E21" s="4" t="s">
        <v>15</v>
      </c>
      <c r="F21" s="50">
        <v>7.0972222222222226E-4</v>
      </c>
      <c r="G21" s="27">
        <f t="shared" si="1"/>
        <v>6.0326388888888897E-4</v>
      </c>
      <c r="H21" s="54">
        <v>7.3171296296296309E-4</v>
      </c>
      <c r="I21" s="10">
        <v>4</v>
      </c>
      <c r="J21" s="9">
        <v>3</v>
      </c>
      <c r="K21" s="30" t="s">
        <v>19</v>
      </c>
    </row>
    <row r="22" spans="1:11" ht="15.75" x14ac:dyDescent="0.25">
      <c r="A22" s="17" t="s">
        <v>21</v>
      </c>
      <c r="B22" s="7">
        <v>26</v>
      </c>
      <c r="C22" s="18" t="s">
        <v>17</v>
      </c>
      <c r="D22" s="14">
        <v>36</v>
      </c>
      <c r="E22" s="6" t="s">
        <v>22</v>
      </c>
      <c r="F22" s="27">
        <v>7.6192129629629624E-4</v>
      </c>
      <c r="G22" s="27">
        <f t="shared" si="1"/>
        <v>6.4763310185185182E-4</v>
      </c>
      <c r="H22" s="54">
        <v>9.2268518518518524E-4</v>
      </c>
      <c r="I22" s="10">
        <v>5</v>
      </c>
      <c r="J22" s="9">
        <v>3</v>
      </c>
      <c r="K22" s="16" t="s">
        <v>19</v>
      </c>
    </row>
    <row r="23" spans="1:11" ht="15.75" x14ac:dyDescent="0.25">
      <c r="A23" s="17" t="s">
        <v>23</v>
      </c>
      <c r="B23" s="7">
        <v>27</v>
      </c>
      <c r="C23" s="18" t="s">
        <v>17</v>
      </c>
      <c r="D23" s="18">
        <v>33</v>
      </c>
      <c r="E23" s="6" t="s">
        <v>24</v>
      </c>
      <c r="F23" s="27">
        <v>7.175925925925927E-4</v>
      </c>
      <c r="G23" s="27">
        <f t="shared" si="1"/>
        <v>6.0995370370370381E-4</v>
      </c>
      <c r="H23" s="56">
        <v>1.736111111111111E-3</v>
      </c>
      <c r="I23" s="10">
        <v>6</v>
      </c>
      <c r="J23" s="9">
        <v>3</v>
      </c>
      <c r="K23" s="16" t="s">
        <v>19</v>
      </c>
    </row>
    <row r="26" spans="1:11" ht="15.75" x14ac:dyDescent="0.25">
      <c r="A26" s="11" t="s">
        <v>0</v>
      </c>
      <c r="B26" s="11" t="s">
        <v>1</v>
      </c>
      <c r="C26" s="11" t="s">
        <v>2</v>
      </c>
      <c r="D26" s="11" t="s">
        <v>3</v>
      </c>
      <c r="E26" s="11" t="s">
        <v>180</v>
      </c>
      <c r="F26" s="11" t="s">
        <v>4</v>
      </c>
      <c r="G26" s="12">
        <v>0.15</v>
      </c>
      <c r="H26" s="11" t="s">
        <v>5</v>
      </c>
      <c r="I26" s="11" t="s">
        <v>6</v>
      </c>
      <c r="J26" s="11" t="s">
        <v>184</v>
      </c>
      <c r="K26" s="11" t="s">
        <v>7</v>
      </c>
    </row>
    <row r="27" spans="1:11" ht="15.75" x14ac:dyDescent="0.25">
      <c r="A27" s="17" t="s">
        <v>37</v>
      </c>
      <c r="B27" s="7">
        <v>35</v>
      </c>
      <c r="C27" s="18" t="s">
        <v>17</v>
      </c>
      <c r="D27" s="18">
        <v>19</v>
      </c>
      <c r="E27" s="6" t="s">
        <v>38</v>
      </c>
      <c r="F27" s="27">
        <v>8.2569444444444444E-4</v>
      </c>
      <c r="G27" s="27">
        <f>F27*85/100</f>
        <v>7.0184027777777779E-4</v>
      </c>
      <c r="H27" s="54">
        <v>7.5532407407407406E-4</v>
      </c>
      <c r="I27" s="10">
        <v>1</v>
      </c>
      <c r="J27" s="9">
        <v>4</v>
      </c>
      <c r="K27" s="16" t="s">
        <v>19</v>
      </c>
    </row>
    <row r="28" spans="1:11" ht="15.75" x14ac:dyDescent="0.25">
      <c r="A28" s="17" t="s">
        <v>25</v>
      </c>
      <c r="B28" s="7">
        <v>28</v>
      </c>
      <c r="C28" s="18" t="s">
        <v>17</v>
      </c>
      <c r="D28" s="18">
        <v>49</v>
      </c>
      <c r="E28" s="6" t="s">
        <v>24</v>
      </c>
      <c r="F28" s="27">
        <v>9.7314814814814822E-4</v>
      </c>
      <c r="G28" s="27">
        <f>F28*85/100</f>
        <v>8.2717592592592597E-4</v>
      </c>
      <c r="H28" s="54">
        <v>8.9814814814814824E-4</v>
      </c>
      <c r="I28" s="10">
        <v>2</v>
      </c>
      <c r="J28" s="9">
        <v>4</v>
      </c>
      <c r="K28" s="16" t="s">
        <v>26</v>
      </c>
    </row>
    <row r="29" spans="1:11" ht="15.75" x14ac:dyDescent="0.25">
      <c r="A29" s="17" t="s">
        <v>41</v>
      </c>
      <c r="B29" s="7">
        <v>37</v>
      </c>
      <c r="C29" s="18" t="s">
        <v>17</v>
      </c>
      <c r="D29" s="18">
        <v>37</v>
      </c>
      <c r="E29" s="6" t="s">
        <v>40</v>
      </c>
      <c r="F29" s="27">
        <v>7.9861111111111105E-4</v>
      </c>
      <c r="G29" s="27">
        <f>F29*85/100</f>
        <v>6.7881944444444435E-4</v>
      </c>
      <c r="H29" s="54">
        <v>9.3078703703703715E-4</v>
      </c>
      <c r="I29" s="10">
        <v>3</v>
      </c>
      <c r="J29" s="9">
        <v>4</v>
      </c>
      <c r="K29" s="16" t="s">
        <v>19</v>
      </c>
    </row>
    <row r="30" spans="1:11" ht="15.75" x14ac:dyDescent="0.25">
      <c r="A30" s="52" t="s">
        <v>47</v>
      </c>
      <c r="B30" s="7">
        <v>42</v>
      </c>
      <c r="C30" s="18" t="s">
        <v>17</v>
      </c>
      <c r="D30" s="18">
        <v>51</v>
      </c>
      <c r="E30" s="5" t="s">
        <v>48</v>
      </c>
      <c r="F30" s="27">
        <v>9.7916666666666681E-4</v>
      </c>
      <c r="G30" s="27">
        <f>F30*85/100</f>
        <v>8.3229166666666673E-4</v>
      </c>
      <c r="H30" s="54">
        <v>1.0193287037037037E-3</v>
      </c>
      <c r="I30" s="10">
        <v>4</v>
      </c>
      <c r="J30" s="9">
        <v>4</v>
      </c>
      <c r="K30" s="16" t="s">
        <v>26</v>
      </c>
    </row>
    <row r="31" spans="1:11" ht="15.75" x14ac:dyDescent="0.25">
      <c r="A31" s="13" t="s">
        <v>46</v>
      </c>
      <c r="B31" s="7">
        <v>41</v>
      </c>
      <c r="C31" s="33" t="s">
        <v>17</v>
      </c>
      <c r="D31" s="41">
        <v>20</v>
      </c>
      <c r="E31" s="5" t="s">
        <v>44</v>
      </c>
      <c r="F31" s="27">
        <v>1.0729166666666667E-3</v>
      </c>
      <c r="G31" s="27">
        <f>F31*85/100</f>
        <v>9.1197916666666673E-4</v>
      </c>
      <c r="H31" s="54">
        <v>1.0627314814814816E-3</v>
      </c>
      <c r="I31" s="10">
        <v>5</v>
      </c>
      <c r="J31" s="9">
        <v>4</v>
      </c>
      <c r="K31" s="16" t="s">
        <v>19</v>
      </c>
    </row>
  </sheetData>
  <sortState ref="A27:H31">
    <sortCondition ref="H3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8" sqref="G18"/>
    </sheetView>
  </sheetViews>
  <sheetFormatPr defaultRowHeight="15" x14ac:dyDescent="0.25"/>
  <cols>
    <col min="1" max="1" width="20.42578125" customWidth="1"/>
    <col min="2" max="2" width="8.85546875" customWidth="1"/>
    <col min="3" max="3" width="6.42578125" customWidth="1"/>
    <col min="4" max="4" width="8.5703125" bestFit="1" customWidth="1"/>
    <col min="5" max="5" width="24.140625" bestFit="1" customWidth="1"/>
    <col min="6" max="6" width="11.140625" bestFit="1" customWidth="1"/>
    <col min="7" max="7" width="10.42578125" customWidth="1"/>
    <col min="8" max="8" width="10.7109375" bestFit="1" customWidth="1"/>
    <col min="9" max="9" width="7.7109375" bestFit="1" customWidth="1"/>
    <col min="10" max="10" width="8.28515625" customWidth="1"/>
    <col min="11" max="11" width="10.57031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11" t="s">
        <v>4</v>
      </c>
      <c r="G1" s="12">
        <v>0.15</v>
      </c>
      <c r="H1" s="11" t="s">
        <v>5</v>
      </c>
      <c r="I1" s="11" t="s">
        <v>6</v>
      </c>
      <c r="J1" s="11" t="s">
        <v>184</v>
      </c>
      <c r="K1" s="11" t="s">
        <v>7</v>
      </c>
    </row>
    <row r="2" spans="1:11" ht="15.75" x14ac:dyDescent="0.25">
      <c r="A2" s="17" t="s">
        <v>83</v>
      </c>
      <c r="B2" s="7">
        <v>47</v>
      </c>
      <c r="C2" s="33" t="s">
        <v>9</v>
      </c>
      <c r="D2" s="14">
        <v>17</v>
      </c>
      <c r="E2" s="5" t="s">
        <v>10</v>
      </c>
      <c r="F2" s="27">
        <v>5.7638888888888887E-4</v>
      </c>
      <c r="G2" s="27">
        <f>F2*85/100</f>
        <v>4.8993055555555552E-4</v>
      </c>
      <c r="H2" s="54">
        <v>5.9675925925925933E-4</v>
      </c>
      <c r="I2" s="10">
        <v>1</v>
      </c>
      <c r="J2" s="9">
        <v>1</v>
      </c>
      <c r="K2" s="16" t="s">
        <v>19</v>
      </c>
    </row>
    <row r="3" spans="1:11" ht="15.75" x14ac:dyDescent="0.25">
      <c r="A3" s="5" t="s">
        <v>84</v>
      </c>
      <c r="B3" s="7">
        <v>48</v>
      </c>
      <c r="C3" s="16" t="s">
        <v>9</v>
      </c>
      <c r="D3" s="14">
        <v>25</v>
      </c>
      <c r="E3" s="6" t="s">
        <v>22</v>
      </c>
      <c r="F3" s="27">
        <v>6.6932870370370367E-4</v>
      </c>
      <c r="G3" s="27">
        <f>F3*85/100</f>
        <v>5.6892939814814805E-4</v>
      </c>
      <c r="H3" s="54">
        <v>6.9305555555555559E-4</v>
      </c>
      <c r="I3" s="10">
        <v>2</v>
      </c>
      <c r="J3" s="9">
        <v>1</v>
      </c>
      <c r="K3" s="16" t="s">
        <v>19</v>
      </c>
    </row>
    <row r="4" spans="1:11" x14ac:dyDescent="0.25">
      <c r="H4" s="58"/>
      <c r="I4" s="58"/>
      <c r="J4" s="58"/>
    </row>
    <row r="6" spans="1:11" ht="15.75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180</v>
      </c>
      <c r="F6" s="11" t="s">
        <v>4</v>
      </c>
      <c r="G6" s="12">
        <v>0.15</v>
      </c>
      <c r="H6" s="11" t="s">
        <v>5</v>
      </c>
      <c r="I6" s="11" t="s">
        <v>6</v>
      </c>
      <c r="J6" s="11" t="s">
        <v>184</v>
      </c>
      <c r="K6" s="11" t="s">
        <v>7</v>
      </c>
    </row>
    <row r="7" spans="1:11" ht="15.75" x14ac:dyDescent="0.25">
      <c r="A7" s="39" t="s">
        <v>86</v>
      </c>
      <c r="B7" s="7">
        <v>50</v>
      </c>
      <c r="C7" s="18" t="s">
        <v>9</v>
      </c>
      <c r="D7" s="18">
        <v>42</v>
      </c>
      <c r="E7" s="6" t="s">
        <v>33</v>
      </c>
      <c r="F7" s="27">
        <v>7.6122685185185191E-4</v>
      </c>
      <c r="G7" s="27">
        <f>F7*85/100</f>
        <v>6.4704282407407419E-4</v>
      </c>
      <c r="H7" s="54">
        <v>7.6273148148148153E-4</v>
      </c>
      <c r="I7" s="10">
        <v>1</v>
      </c>
      <c r="J7" s="9">
        <v>2</v>
      </c>
      <c r="K7" s="16" t="s">
        <v>26</v>
      </c>
    </row>
    <row r="8" spans="1:11" ht="15.75" x14ac:dyDescent="0.25">
      <c r="A8" s="17" t="s">
        <v>87</v>
      </c>
      <c r="B8" s="7">
        <v>51</v>
      </c>
      <c r="C8" s="18" t="s">
        <v>9</v>
      </c>
      <c r="D8" s="18">
        <v>24</v>
      </c>
      <c r="E8" s="6" t="s">
        <v>38</v>
      </c>
      <c r="F8" s="27">
        <v>8.313657407407407E-4</v>
      </c>
      <c r="G8" s="27">
        <f>F8*85/100</f>
        <v>7.0666087962962957E-4</v>
      </c>
      <c r="H8" s="54">
        <v>8.3576388888888893E-4</v>
      </c>
      <c r="I8" s="10">
        <v>2</v>
      </c>
      <c r="J8" s="9">
        <v>2</v>
      </c>
      <c r="K8" s="16" t="s">
        <v>19</v>
      </c>
    </row>
    <row r="9" spans="1:11" ht="15.75" x14ac:dyDescent="0.25">
      <c r="A9" s="17" t="s">
        <v>85</v>
      </c>
      <c r="B9" s="7">
        <v>49</v>
      </c>
      <c r="C9" s="18" t="s">
        <v>9</v>
      </c>
      <c r="D9" s="14">
        <v>25</v>
      </c>
      <c r="E9" s="6" t="s">
        <v>22</v>
      </c>
      <c r="F9" s="27">
        <v>8.0821759259259258E-4</v>
      </c>
      <c r="G9" s="27">
        <f>F9*85/100</f>
        <v>6.8698495370370376E-4</v>
      </c>
      <c r="H9" s="54">
        <v>8.4351851851851851E-4</v>
      </c>
      <c r="I9" s="10">
        <v>3</v>
      </c>
      <c r="J9" s="9">
        <v>2</v>
      </c>
      <c r="K9" s="16" t="s">
        <v>19</v>
      </c>
    </row>
    <row r="10" spans="1:11" ht="15.75" x14ac:dyDescent="0.25">
      <c r="A10" s="6" t="s">
        <v>88</v>
      </c>
      <c r="B10" s="7">
        <v>52</v>
      </c>
      <c r="C10" s="18" t="s">
        <v>9</v>
      </c>
      <c r="D10" s="18">
        <v>45</v>
      </c>
      <c r="E10" s="5" t="s">
        <v>48</v>
      </c>
      <c r="F10" s="27">
        <v>8.3715277777777781E-4</v>
      </c>
      <c r="G10" s="27">
        <f>F10*85/100</f>
        <v>7.1157986111111118E-4</v>
      </c>
      <c r="H10" s="54">
        <v>8.8460648148148144E-4</v>
      </c>
      <c r="I10" s="10">
        <v>4</v>
      </c>
      <c r="J10" s="9">
        <v>2</v>
      </c>
      <c r="K10" s="16" t="s">
        <v>19</v>
      </c>
    </row>
    <row r="12" spans="1:11" x14ac:dyDescent="0.25">
      <c r="H12" s="58"/>
      <c r="I12" s="58"/>
      <c r="J12" s="58"/>
    </row>
    <row r="13" spans="1:11" ht="15.75" x14ac:dyDescent="0.2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180</v>
      </c>
      <c r="F13" s="11" t="s">
        <v>4</v>
      </c>
      <c r="G13" s="12">
        <v>0.15</v>
      </c>
      <c r="H13" s="11" t="s">
        <v>5</v>
      </c>
      <c r="I13" s="11" t="s">
        <v>6</v>
      </c>
      <c r="J13" s="11" t="s">
        <v>184</v>
      </c>
      <c r="K13" s="11" t="s">
        <v>7</v>
      </c>
    </row>
    <row r="14" spans="1:11" ht="15.75" x14ac:dyDescent="0.25">
      <c r="A14" s="6" t="s">
        <v>89</v>
      </c>
      <c r="B14" s="7">
        <v>53</v>
      </c>
      <c r="C14" s="18" t="s">
        <v>9</v>
      </c>
      <c r="D14" s="18">
        <v>61</v>
      </c>
      <c r="E14" s="5" t="s">
        <v>48</v>
      </c>
      <c r="F14" s="46">
        <v>9.7997685185185189E-4</v>
      </c>
      <c r="G14" s="46">
        <f>F14*85/100</f>
        <v>8.3298032407407409E-4</v>
      </c>
      <c r="H14" s="55">
        <v>9.9930555555555558E-4</v>
      </c>
      <c r="I14" s="7">
        <v>1</v>
      </c>
      <c r="J14" s="9">
        <v>3</v>
      </c>
      <c r="K14" s="16" t="s">
        <v>19</v>
      </c>
    </row>
    <row r="15" spans="1:11" ht="15.75" x14ac:dyDescent="0.25">
      <c r="A15" s="29" t="s">
        <v>90</v>
      </c>
      <c r="B15" s="7">
        <v>54</v>
      </c>
      <c r="C15" s="30" t="s">
        <v>9</v>
      </c>
      <c r="D15" s="30">
        <v>22</v>
      </c>
      <c r="E15" s="4" t="s">
        <v>15</v>
      </c>
      <c r="F15" s="50">
        <v>1.058101851851852E-3</v>
      </c>
      <c r="G15" s="46">
        <f>F15*85/100</f>
        <v>8.9938657407407415E-4</v>
      </c>
      <c r="H15" s="56">
        <v>1.0245370370370371E-3</v>
      </c>
      <c r="I15" s="9">
        <v>2</v>
      </c>
      <c r="J15" s="9">
        <v>3</v>
      </c>
      <c r="K15" s="30" t="s">
        <v>19</v>
      </c>
    </row>
  </sheetData>
  <sortState ref="A8:H10">
    <sortCondition ref="H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46" sqref="M46"/>
    </sheetView>
  </sheetViews>
  <sheetFormatPr defaultRowHeight="15" x14ac:dyDescent="0.25"/>
  <cols>
    <col min="1" max="1" width="17.85546875" customWidth="1"/>
    <col min="2" max="2" width="8.7109375" customWidth="1"/>
    <col min="3" max="3" width="5.85546875" customWidth="1"/>
    <col min="4" max="4" width="8.28515625" customWidth="1"/>
    <col min="5" max="5" width="32.28515625" bestFit="1" customWidth="1"/>
    <col min="6" max="6" width="9.7109375" customWidth="1"/>
    <col min="7" max="7" width="9.5703125" customWidth="1"/>
    <col min="8" max="8" width="10.7109375" bestFit="1" customWidth="1"/>
    <col min="9" max="9" width="7.7109375" bestFit="1" customWidth="1"/>
    <col min="10" max="10" width="8.7109375" customWidth="1"/>
    <col min="11" max="11" width="10.57031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11" t="s">
        <v>4</v>
      </c>
      <c r="G1" s="12">
        <v>0.15</v>
      </c>
      <c r="H1" s="11" t="s">
        <v>5</v>
      </c>
      <c r="I1" s="11" t="s">
        <v>6</v>
      </c>
      <c r="J1" s="11" t="s">
        <v>184</v>
      </c>
      <c r="K1" s="11" t="s">
        <v>7</v>
      </c>
    </row>
    <row r="2" spans="1:11" ht="15.75" x14ac:dyDescent="0.25">
      <c r="A2" s="13" t="s">
        <v>107</v>
      </c>
      <c r="B2" s="7">
        <v>67</v>
      </c>
      <c r="C2" s="14" t="s">
        <v>17</v>
      </c>
      <c r="D2" s="14">
        <v>17</v>
      </c>
      <c r="E2" s="6" t="s">
        <v>106</v>
      </c>
      <c r="F2" s="27">
        <v>2.2256944444444443E-4</v>
      </c>
      <c r="G2" s="27">
        <f>F2*85/100</f>
        <v>1.8918402777777778E-4</v>
      </c>
      <c r="H2" s="54">
        <v>2.1689814814814814E-4</v>
      </c>
      <c r="I2" s="10">
        <v>1</v>
      </c>
      <c r="J2" s="9">
        <v>1</v>
      </c>
      <c r="K2" s="16" t="s">
        <v>93</v>
      </c>
    </row>
    <row r="3" spans="1:11" ht="15.75" x14ac:dyDescent="0.25">
      <c r="A3" s="13" t="s">
        <v>96</v>
      </c>
      <c r="B3" s="7">
        <v>57</v>
      </c>
      <c r="C3" s="14" t="s">
        <v>17</v>
      </c>
      <c r="D3" s="14">
        <v>21</v>
      </c>
      <c r="E3" s="5" t="s">
        <v>18</v>
      </c>
      <c r="F3" s="27">
        <v>2.4930555555555551E-4</v>
      </c>
      <c r="G3" s="27">
        <f t="shared" ref="G3:G8" si="0">F3*85/100</f>
        <v>2.1190972222222219E-4</v>
      </c>
      <c r="H3" s="54">
        <v>2.2037037037037034E-4</v>
      </c>
      <c r="I3" s="10">
        <v>2</v>
      </c>
      <c r="J3" s="9">
        <v>1</v>
      </c>
      <c r="K3" s="38" t="s">
        <v>93</v>
      </c>
    </row>
    <row r="4" spans="1:11" ht="15.75" x14ac:dyDescent="0.25">
      <c r="A4" s="17" t="s">
        <v>109</v>
      </c>
      <c r="B4" s="7">
        <v>69</v>
      </c>
      <c r="C4" s="18" t="s">
        <v>17</v>
      </c>
      <c r="D4" s="18">
        <v>17</v>
      </c>
      <c r="E4" s="5" t="s">
        <v>13</v>
      </c>
      <c r="F4" s="27">
        <v>2.4247685185185188E-4</v>
      </c>
      <c r="G4" s="27">
        <f t="shared" si="0"/>
        <v>2.061053240740741E-4</v>
      </c>
      <c r="H4" s="54">
        <v>2.2361111111111114E-4</v>
      </c>
      <c r="I4" s="10">
        <v>3</v>
      </c>
      <c r="J4" s="9">
        <v>1</v>
      </c>
      <c r="K4" s="16" t="s">
        <v>93</v>
      </c>
    </row>
    <row r="5" spans="1:11" ht="15.75" x14ac:dyDescent="0.25">
      <c r="A5" s="17" t="s">
        <v>126</v>
      </c>
      <c r="B5" s="7">
        <v>83</v>
      </c>
      <c r="C5" s="18" t="s">
        <v>17</v>
      </c>
      <c r="D5" s="18">
        <v>39</v>
      </c>
      <c r="E5" s="5" t="s">
        <v>127</v>
      </c>
      <c r="F5" s="46">
        <v>2.5798611111111112E-4</v>
      </c>
      <c r="G5" s="27">
        <f t="shared" si="0"/>
        <v>2.1928819444444445E-4</v>
      </c>
      <c r="H5" s="55">
        <v>2.3310185185185185E-4</v>
      </c>
      <c r="I5" s="10">
        <v>4</v>
      </c>
      <c r="J5" s="9">
        <v>1</v>
      </c>
      <c r="K5" s="16" t="s">
        <v>93</v>
      </c>
    </row>
    <row r="6" spans="1:11" ht="15.75" x14ac:dyDescent="0.25">
      <c r="A6" s="17" t="s">
        <v>108</v>
      </c>
      <c r="B6" s="7">
        <v>68</v>
      </c>
      <c r="C6" s="18" t="s">
        <v>17</v>
      </c>
      <c r="D6" s="18">
        <v>18</v>
      </c>
      <c r="E6" s="5" t="s">
        <v>13</v>
      </c>
      <c r="F6" s="27">
        <v>2.5231481481481481E-4</v>
      </c>
      <c r="G6" s="27">
        <f t="shared" si="0"/>
        <v>2.144675925925926E-4</v>
      </c>
      <c r="H6" s="54">
        <v>2.439814814814815E-4</v>
      </c>
      <c r="I6" s="10">
        <v>5</v>
      </c>
      <c r="J6" s="9">
        <v>1</v>
      </c>
      <c r="K6" s="16" t="s">
        <v>93</v>
      </c>
    </row>
    <row r="7" spans="1:11" ht="15.75" x14ac:dyDescent="0.25">
      <c r="A7" s="17" t="s">
        <v>116</v>
      </c>
      <c r="B7" s="7">
        <v>75</v>
      </c>
      <c r="C7" s="18" t="s">
        <v>17</v>
      </c>
      <c r="D7" s="18">
        <v>31</v>
      </c>
      <c r="E7" s="5" t="s">
        <v>82</v>
      </c>
      <c r="F7" s="27">
        <v>2.5462962962962961E-4</v>
      </c>
      <c r="G7" s="27">
        <f t="shared" si="0"/>
        <v>2.1643518518518518E-4</v>
      </c>
      <c r="H7" s="54">
        <v>2.4976851851851847E-4</v>
      </c>
      <c r="I7" s="10">
        <v>6</v>
      </c>
      <c r="J7" s="9">
        <v>1</v>
      </c>
      <c r="K7" s="16" t="s">
        <v>93</v>
      </c>
    </row>
    <row r="8" spans="1:11" ht="15.75" x14ac:dyDescent="0.25">
      <c r="A8" s="13" t="s">
        <v>99</v>
      </c>
      <c r="B8" s="7">
        <v>60</v>
      </c>
      <c r="C8" s="18" t="s">
        <v>17</v>
      </c>
      <c r="D8" s="14">
        <v>21</v>
      </c>
      <c r="E8" s="6" t="s">
        <v>58</v>
      </c>
      <c r="F8" s="27">
        <v>2.5914351851851852E-4</v>
      </c>
      <c r="G8" s="27">
        <f t="shared" si="0"/>
        <v>2.2027199074074074E-4</v>
      </c>
      <c r="H8" s="54">
        <v>2.5578703703703706E-4</v>
      </c>
      <c r="I8" s="10">
        <v>7</v>
      </c>
      <c r="J8" s="9">
        <v>1</v>
      </c>
      <c r="K8" s="16" t="s">
        <v>93</v>
      </c>
    </row>
    <row r="11" spans="1:11" ht="15.75" x14ac:dyDescent="0.25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180</v>
      </c>
      <c r="F11" s="11" t="s">
        <v>4</v>
      </c>
      <c r="G11" s="12">
        <v>0.15</v>
      </c>
      <c r="H11" s="11" t="s">
        <v>5</v>
      </c>
      <c r="I11" s="11" t="s">
        <v>6</v>
      </c>
      <c r="J11" s="11" t="s">
        <v>184</v>
      </c>
      <c r="K11" s="11" t="s">
        <v>7</v>
      </c>
    </row>
    <row r="12" spans="1:11" ht="15.75" x14ac:dyDescent="0.25">
      <c r="A12" s="19" t="s">
        <v>94</v>
      </c>
      <c r="B12" s="7">
        <v>56</v>
      </c>
      <c r="C12" s="18" t="s">
        <v>17</v>
      </c>
      <c r="D12" s="18">
        <v>17</v>
      </c>
      <c r="E12" s="5" t="s">
        <v>92</v>
      </c>
      <c r="F12" s="27">
        <v>2.6620370370370372E-4</v>
      </c>
      <c r="G12" s="27">
        <f t="shared" ref="G12:G18" si="1">F12*85/100</f>
        <v>2.2627314814814816E-4</v>
      </c>
      <c r="H12" s="54">
        <v>2.5543981481481484E-4</v>
      </c>
      <c r="I12" s="10">
        <v>1</v>
      </c>
      <c r="J12" s="9">
        <v>2</v>
      </c>
      <c r="K12" s="16" t="s">
        <v>95</v>
      </c>
    </row>
    <row r="13" spans="1:11" ht="15.75" x14ac:dyDescent="0.25">
      <c r="A13" s="17" t="s">
        <v>101</v>
      </c>
      <c r="B13" s="7">
        <v>62</v>
      </c>
      <c r="C13" s="18" t="s">
        <v>17</v>
      </c>
      <c r="D13" s="18">
        <v>16</v>
      </c>
      <c r="E13" s="6" t="s">
        <v>58</v>
      </c>
      <c r="F13" s="27">
        <v>2.7314814814814818E-4</v>
      </c>
      <c r="G13" s="27">
        <f t="shared" si="1"/>
        <v>2.3217592592592596E-4</v>
      </c>
      <c r="H13" s="54">
        <v>2.7650462962962964E-4</v>
      </c>
      <c r="I13" s="9">
        <v>2</v>
      </c>
      <c r="J13" s="9">
        <v>2</v>
      </c>
      <c r="K13" s="30" t="s">
        <v>95</v>
      </c>
    </row>
    <row r="14" spans="1:11" ht="15.75" x14ac:dyDescent="0.25">
      <c r="A14" s="5" t="s">
        <v>129</v>
      </c>
      <c r="B14" s="10">
        <v>85</v>
      </c>
      <c r="C14" s="16" t="s">
        <v>17</v>
      </c>
      <c r="D14" s="16">
        <v>35</v>
      </c>
      <c r="E14" s="15" t="s">
        <v>130</v>
      </c>
      <c r="F14" s="50">
        <v>2.6886574074074074E-4</v>
      </c>
      <c r="G14" s="27">
        <f t="shared" si="1"/>
        <v>2.2853587962962964E-4</v>
      </c>
      <c r="H14" s="56">
        <v>2.8067129629629628E-4</v>
      </c>
      <c r="I14" s="10">
        <v>3</v>
      </c>
      <c r="J14" s="9">
        <v>2</v>
      </c>
      <c r="K14" s="16" t="s">
        <v>93</v>
      </c>
    </row>
    <row r="15" spans="1:11" ht="15.75" x14ac:dyDescent="0.25">
      <c r="A15" s="17" t="s">
        <v>119</v>
      </c>
      <c r="B15" s="7">
        <v>78</v>
      </c>
      <c r="C15" s="33" t="s">
        <v>17</v>
      </c>
      <c r="D15" s="14">
        <v>33</v>
      </c>
      <c r="E15" s="5" t="s">
        <v>36</v>
      </c>
      <c r="F15" s="27">
        <v>3.1122685185185187E-4</v>
      </c>
      <c r="G15" s="27">
        <f t="shared" si="1"/>
        <v>2.6454282407407411E-4</v>
      </c>
      <c r="H15" s="54">
        <v>2.8726851851851852E-4</v>
      </c>
      <c r="I15" s="9">
        <v>4</v>
      </c>
      <c r="J15" s="9">
        <v>2</v>
      </c>
      <c r="K15" s="16" t="s">
        <v>95</v>
      </c>
    </row>
    <row r="16" spans="1:11" ht="15.75" x14ac:dyDescent="0.25">
      <c r="A16" s="42" t="s">
        <v>111</v>
      </c>
      <c r="B16" s="7">
        <v>71</v>
      </c>
      <c r="C16" s="33" t="s">
        <v>17</v>
      </c>
      <c r="D16" s="14">
        <v>47</v>
      </c>
      <c r="E16" s="17" t="s">
        <v>112</v>
      </c>
      <c r="F16" s="27">
        <v>2.8402777777777774E-4</v>
      </c>
      <c r="G16" s="27">
        <f t="shared" si="1"/>
        <v>2.4142361111111107E-4</v>
      </c>
      <c r="H16" s="54">
        <v>2.9016203703703707E-4</v>
      </c>
      <c r="I16" s="10">
        <v>5</v>
      </c>
      <c r="J16" s="9">
        <v>2</v>
      </c>
      <c r="K16" s="16" t="s">
        <v>95</v>
      </c>
    </row>
    <row r="17" spans="1:11" ht="15.75" x14ac:dyDescent="0.25">
      <c r="A17" s="17" t="s">
        <v>104</v>
      </c>
      <c r="B17" s="7">
        <v>65</v>
      </c>
      <c r="C17" s="14" t="s">
        <v>17</v>
      </c>
      <c r="D17" s="14">
        <v>16</v>
      </c>
      <c r="E17" s="6" t="s">
        <v>30</v>
      </c>
      <c r="F17" s="27">
        <v>2.9386574074074075E-4</v>
      </c>
      <c r="G17" s="27">
        <f t="shared" si="1"/>
        <v>2.4978587962962964E-4</v>
      </c>
      <c r="H17" s="54">
        <v>3.212962962962963E-4</v>
      </c>
      <c r="I17" s="9">
        <v>6</v>
      </c>
      <c r="J17" s="9">
        <v>2</v>
      </c>
      <c r="K17" s="16" t="s">
        <v>95</v>
      </c>
    </row>
    <row r="18" spans="1:11" ht="15.75" x14ac:dyDescent="0.25">
      <c r="A18" s="42" t="s">
        <v>113</v>
      </c>
      <c r="B18" s="7">
        <v>72</v>
      </c>
      <c r="C18" s="33" t="s">
        <v>17</v>
      </c>
      <c r="D18" s="14">
        <v>42</v>
      </c>
      <c r="E18" s="17" t="s">
        <v>112</v>
      </c>
      <c r="F18" s="27">
        <v>3.0648148148148152E-4</v>
      </c>
      <c r="G18" s="27">
        <f t="shared" si="1"/>
        <v>2.6050925925925927E-4</v>
      </c>
      <c r="H18" s="54">
        <v>3.3287037037037036E-4</v>
      </c>
      <c r="I18" s="10">
        <v>7</v>
      </c>
      <c r="J18" s="9">
        <v>2</v>
      </c>
      <c r="K18" s="16" t="s">
        <v>93</v>
      </c>
    </row>
    <row r="21" spans="1:11" ht="15.75" x14ac:dyDescent="0.25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180</v>
      </c>
      <c r="F21" s="11" t="s">
        <v>4</v>
      </c>
      <c r="G21" s="12">
        <v>0.15</v>
      </c>
      <c r="H21" s="11" t="s">
        <v>5</v>
      </c>
      <c r="I21" s="11" t="s">
        <v>6</v>
      </c>
      <c r="J21" s="11" t="s">
        <v>184</v>
      </c>
      <c r="K21" s="11" t="s">
        <v>7</v>
      </c>
    </row>
    <row r="22" spans="1:11" ht="15.75" x14ac:dyDescent="0.25">
      <c r="A22" s="17" t="s">
        <v>103</v>
      </c>
      <c r="B22" s="7">
        <v>64</v>
      </c>
      <c r="C22" s="14" t="s">
        <v>17</v>
      </c>
      <c r="D22" s="14">
        <v>21</v>
      </c>
      <c r="E22" s="6" t="s">
        <v>30</v>
      </c>
      <c r="F22" s="27">
        <v>3.1400462962962963E-4</v>
      </c>
      <c r="G22" s="27">
        <f>F22*85/100</f>
        <v>2.6690393518518518E-4</v>
      </c>
      <c r="H22" s="54">
        <v>2.5798611111111112E-4</v>
      </c>
      <c r="I22" s="10" t="s">
        <v>177</v>
      </c>
      <c r="J22" s="9">
        <v>3</v>
      </c>
      <c r="K22" s="16" t="s">
        <v>93</v>
      </c>
    </row>
    <row r="23" spans="1:11" ht="15.75" x14ac:dyDescent="0.25">
      <c r="A23" s="13" t="s">
        <v>118</v>
      </c>
      <c r="B23" s="7">
        <v>77</v>
      </c>
      <c r="C23" s="14" t="s">
        <v>17</v>
      </c>
      <c r="D23" s="14">
        <v>29</v>
      </c>
      <c r="E23" s="6" t="s">
        <v>33</v>
      </c>
      <c r="F23" s="27">
        <v>3.1736111111111109E-4</v>
      </c>
      <c r="G23" s="27">
        <f>F23*85/100</f>
        <v>2.6975694444444443E-4</v>
      </c>
      <c r="H23" s="54">
        <v>2.9421296296296297E-4</v>
      </c>
      <c r="I23" s="10">
        <v>1</v>
      </c>
      <c r="J23" s="9">
        <v>3</v>
      </c>
      <c r="K23" s="38" t="s">
        <v>93</v>
      </c>
    </row>
    <row r="24" spans="1:11" ht="15.75" x14ac:dyDescent="0.25">
      <c r="A24" s="17" t="s">
        <v>102</v>
      </c>
      <c r="B24" s="7">
        <v>63</v>
      </c>
      <c r="C24" s="33" t="s">
        <v>17</v>
      </c>
      <c r="D24" s="14">
        <v>21</v>
      </c>
      <c r="E24" s="5" t="s">
        <v>10</v>
      </c>
      <c r="F24" s="27">
        <v>3.212962962962963E-4</v>
      </c>
      <c r="G24" s="27">
        <f>F24*85/100</f>
        <v>2.7310185185185185E-4</v>
      </c>
      <c r="H24" s="54">
        <v>3.0648148148148152E-4</v>
      </c>
      <c r="I24" s="10">
        <v>2</v>
      </c>
      <c r="J24" s="9">
        <v>3</v>
      </c>
      <c r="K24" s="16" t="s">
        <v>93</v>
      </c>
    </row>
    <row r="25" spans="1:11" ht="15.75" x14ac:dyDescent="0.25">
      <c r="A25" s="17" t="s">
        <v>122</v>
      </c>
      <c r="B25" s="7">
        <v>80</v>
      </c>
      <c r="C25" s="18" t="s">
        <v>17</v>
      </c>
      <c r="D25" s="18">
        <v>19</v>
      </c>
      <c r="E25" s="5" t="s">
        <v>121</v>
      </c>
      <c r="F25" s="27">
        <v>3.3749999999999996E-4</v>
      </c>
      <c r="G25" s="27">
        <f>F25*85/100</f>
        <v>2.8687499999999997E-4</v>
      </c>
      <c r="H25" s="54">
        <v>3.2997685185185186E-4</v>
      </c>
      <c r="I25" s="10">
        <v>3</v>
      </c>
      <c r="J25" s="9">
        <v>3</v>
      </c>
      <c r="K25" s="16" t="s">
        <v>123</v>
      </c>
    </row>
    <row r="26" spans="1:11" ht="15.75" x14ac:dyDescent="0.25">
      <c r="A26" s="39" t="s">
        <v>97</v>
      </c>
      <c r="B26" s="7">
        <v>58</v>
      </c>
      <c r="C26" s="14" t="s">
        <v>17</v>
      </c>
      <c r="D26" s="14">
        <v>30</v>
      </c>
      <c r="E26" s="5" t="s">
        <v>80</v>
      </c>
      <c r="F26" s="27">
        <v>3.5752314814814821E-4</v>
      </c>
      <c r="G26" s="27">
        <f>F26*85/100</f>
        <v>3.0389467592592599E-4</v>
      </c>
      <c r="H26" s="54">
        <v>3.5277777777777781E-4</v>
      </c>
      <c r="I26" s="10">
        <v>4</v>
      </c>
      <c r="J26" s="9">
        <v>3</v>
      </c>
      <c r="K26" s="16" t="s">
        <v>93</v>
      </c>
    </row>
    <row r="27" spans="1:11" ht="15.75" x14ac:dyDescent="0.25">
      <c r="A27" s="29" t="s">
        <v>132</v>
      </c>
      <c r="B27" s="9">
        <v>87</v>
      </c>
      <c r="C27" s="30" t="s">
        <v>17</v>
      </c>
      <c r="D27" s="30">
        <v>49</v>
      </c>
      <c r="E27" s="4" t="s">
        <v>15</v>
      </c>
      <c r="F27" s="50">
        <v>3.5821759259259265E-4</v>
      </c>
      <c r="G27" s="27">
        <f>F27*85/100</f>
        <v>3.0448495370370373E-4</v>
      </c>
      <c r="H27" s="56">
        <v>3.5752314814814821E-4</v>
      </c>
      <c r="I27" s="9">
        <v>5</v>
      </c>
      <c r="J27" s="9">
        <v>3</v>
      </c>
      <c r="K27" s="30" t="s">
        <v>95</v>
      </c>
    </row>
    <row r="33" spans="1:11" ht="15.75" x14ac:dyDescent="0.25">
      <c r="A33" s="11" t="s">
        <v>0</v>
      </c>
      <c r="B33" s="11" t="s">
        <v>1</v>
      </c>
      <c r="C33" s="11" t="s">
        <v>2</v>
      </c>
      <c r="D33" s="11" t="s">
        <v>3</v>
      </c>
      <c r="E33" s="11" t="s">
        <v>180</v>
      </c>
      <c r="F33" s="11" t="s">
        <v>4</v>
      </c>
      <c r="G33" s="12">
        <v>0.15</v>
      </c>
      <c r="H33" s="11" t="s">
        <v>5</v>
      </c>
      <c r="I33" s="11" t="s">
        <v>6</v>
      </c>
      <c r="J33" s="11" t="s">
        <v>184</v>
      </c>
      <c r="K33" s="11" t="s">
        <v>7</v>
      </c>
    </row>
    <row r="34" spans="1:11" ht="15.75" x14ac:dyDescent="0.25">
      <c r="A34" s="17" t="s">
        <v>115</v>
      </c>
      <c r="B34" s="7">
        <v>74</v>
      </c>
      <c r="C34" s="14" t="s">
        <v>17</v>
      </c>
      <c r="D34" s="14">
        <v>63</v>
      </c>
      <c r="E34" s="5" t="s">
        <v>82</v>
      </c>
      <c r="F34" s="27">
        <v>3.8865740740740739E-4</v>
      </c>
      <c r="G34" s="27">
        <f>F34*85/100</f>
        <v>3.3035879629629631E-4</v>
      </c>
      <c r="H34" s="54">
        <v>3.3935185185185191E-4</v>
      </c>
      <c r="I34" s="10">
        <v>1</v>
      </c>
      <c r="J34" s="9">
        <v>4</v>
      </c>
      <c r="K34" s="16" t="s">
        <v>93</v>
      </c>
    </row>
    <row r="35" spans="1:11" ht="15.75" x14ac:dyDescent="0.25">
      <c r="A35" s="13" t="s">
        <v>100</v>
      </c>
      <c r="B35" s="7">
        <v>61</v>
      </c>
      <c r="C35" s="18" t="s">
        <v>17</v>
      </c>
      <c r="D35" s="14">
        <v>16</v>
      </c>
      <c r="E35" s="6" t="s">
        <v>58</v>
      </c>
      <c r="F35" s="27">
        <v>3.6296296296296294E-4</v>
      </c>
      <c r="G35" s="27">
        <f>F35*85/100</f>
        <v>3.0851851851851852E-4</v>
      </c>
      <c r="H35" s="54">
        <v>3.7337962962962959E-4</v>
      </c>
      <c r="I35" s="10">
        <v>2</v>
      </c>
      <c r="J35" s="9">
        <v>4</v>
      </c>
      <c r="K35" s="16" t="s">
        <v>93</v>
      </c>
    </row>
    <row r="36" spans="1:11" ht="15.75" x14ac:dyDescent="0.25">
      <c r="A36" s="13" t="s">
        <v>114</v>
      </c>
      <c r="B36" s="7">
        <v>73</v>
      </c>
      <c r="C36" s="33" t="s">
        <v>17</v>
      </c>
      <c r="D36" s="41">
        <v>20</v>
      </c>
      <c r="E36" s="5" t="s">
        <v>44</v>
      </c>
      <c r="F36" s="27">
        <v>3.9699074074074072E-4</v>
      </c>
      <c r="G36" s="27">
        <f>F36*85/100</f>
        <v>3.3744212962962959E-4</v>
      </c>
      <c r="H36" s="54">
        <v>3.9293981481481488E-4</v>
      </c>
      <c r="I36" s="10">
        <v>3</v>
      </c>
      <c r="J36" s="9">
        <v>4</v>
      </c>
      <c r="K36" s="16" t="s">
        <v>93</v>
      </c>
    </row>
    <row r="39" spans="1:11" ht="15.75" x14ac:dyDescent="0.25">
      <c r="A39" s="11" t="s">
        <v>0</v>
      </c>
      <c r="B39" s="11" t="s">
        <v>1</v>
      </c>
      <c r="C39" s="11" t="s">
        <v>2</v>
      </c>
      <c r="D39" s="11" t="s">
        <v>3</v>
      </c>
      <c r="E39" s="11" t="s">
        <v>180</v>
      </c>
      <c r="F39" s="11" t="s">
        <v>4</v>
      </c>
      <c r="G39" s="12">
        <v>0.15</v>
      </c>
      <c r="H39" s="11" t="s">
        <v>5</v>
      </c>
      <c r="I39" s="11" t="s">
        <v>6</v>
      </c>
      <c r="J39" s="11" t="s">
        <v>184</v>
      </c>
      <c r="K39" s="11" t="s">
        <v>7</v>
      </c>
    </row>
    <row r="40" spans="1:11" ht="15.75" x14ac:dyDescent="0.25">
      <c r="A40" s="4" t="s">
        <v>131</v>
      </c>
      <c r="B40" s="9">
        <v>86</v>
      </c>
      <c r="C40" s="30" t="s">
        <v>17</v>
      </c>
      <c r="D40" s="30">
        <v>48</v>
      </c>
      <c r="E40" s="4" t="s">
        <v>15</v>
      </c>
      <c r="F40" s="50">
        <v>4.2511574074074072E-4</v>
      </c>
      <c r="G40" s="27">
        <f>F40*85/100</f>
        <v>3.6134837962962965E-4</v>
      </c>
      <c r="H40" s="56">
        <v>3.4305555555555559E-4</v>
      </c>
      <c r="I40" s="9" t="s">
        <v>177</v>
      </c>
      <c r="J40" s="9">
        <v>5</v>
      </c>
      <c r="K40" s="30" t="s">
        <v>95</v>
      </c>
    </row>
    <row r="41" spans="1:11" ht="15.75" x14ac:dyDescent="0.25">
      <c r="A41" s="17" t="s">
        <v>125</v>
      </c>
      <c r="B41" s="7">
        <v>82</v>
      </c>
      <c r="C41" s="18" t="s">
        <v>17</v>
      </c>
      <c r="D41" s="18">
        <v>22</v>
      </c>
      <c r="E41" s="6" t="s">
        <v>38</v>
      </c>
      <c r="F41" s="46">
        <v>4.3773148148148143E-4</v>
      </c>
      <c r="G41" s="27">
        <f>F41*85/100</f>
        <v>3.7207175925925922E-4</v>
      </c>
      <c r="H41" s="55">
        <v>3.9351851851851852E-4</v>
      </c>
      <c r="I41" s="9">
        <v>1</v>
      </c>
      <c r="J41" s="9">
        <v>5</v>
      </c>
      <c r="K41" s="30" t="s">
        <v>95</v>
      </c>
    </row>
    <row r="42" spans="1:11" ht="15.75" x14ac:dyDescent="0.25">
      <c r="A42" s="5" t="s">
        <v>128</v>
      </c>
      <c r="B42" s="7">
        <v>84</v>
      </c>
      <c r="C42" s="59" t="s">
        <v>17</v>
      </c>
      <c r="D42" s="18">
        <v>20</v>
      </c>
      <c r="E42" s="29" t="s">
        <v>51</v>
      </c>
      <c r="F42" s="50">
        <v>4.2002314814814815E-4</v>
      </c>
      <c r="G42" s="27">
        <f>F42*85/100</f>
        <v>3.5701967592592594E-4</v>
      </c>
      <c r="H42" s="56">
        <v>4.0127314814814816E-4</v>
      </c>
      <c r="I42" s="10">
        <v>2</v>
      </c>
      <c r="J42" s="9">
        <v>5</v>
      </c>
      <c r="K42" s="16" t="s">
        <v>93</v>
      </c>
    </row>
    <row r="43" spans="1:11" ht="15.75" x14ac:dyDescent="0.25">
      <c r="A43" s="39" t="s">
        <v>117</v>
      </c>
      <c r="B43" s="7">
        <v>76</v>
      </c>
      <c r="C43" s="14" t="s">
        <v>17</v>
      </c>
      <c r="D43" s="14">
        <v>25</v>
      </c>
      <c r="E43" s="6" t="s">
        <v>33</v>
      </c>
      <c r="F43" s="27">
        <v>4.3564814814814811E-4</v>
      </c>
      <c r="G43" s="27">
        <f>F43*85/100</f>
        <v>3.7030092592592589E-4</v>
      </c>
      <c r="H43" s="54">
        <v>4.0856481481481478E-4</v>
      </c>
      <c r="I43" s="9">
        <v>3</v>
      </c>
      <c r="J43" s="9">
        <v>5</v>
      </c>
      <c r="K43" s="16" t="s">
        <v>93</v>
      </c>
    </row>
    <row r="44" spans="1:11" ht="15.75" x14ac:dyDescent="0.25">
      <c r="A44" s="19" t="s">
        <v>91</v>
      </c>
      <c r="B44" s="7">
        <v>55</v>
      </c>
      <c r="C44" s="21" t="s">
        <v>17</v>
      </c>
      <c r="D44" s="21">
        <v>20</v>
      </c>
      <c r="E44" s="5" t="s">
        <v>92</v>
      </c>
      <c r="F44" s="27">
        <v>4.259259259259259E-4</v>
      </c>
      <c r="G44" s="27">
        <f>F44*85/100</f>
        <v>3.6203703703703701E-4</v>
      </c>
      <c r="H44" s="54">
        <v>4.3703703703703699E-4</v>
      </c>
      <c r="I44" s="10">
        <v>4</v>
      </c>
      <c r="J44" s="9">
        <v>5</v>
      </c>
      <c r="K44" s="16" t="s">
        <v>123</v>
      </c>
    </row>
    <row r="45" spans="1:11" ht="15.75" x14ac:dyDescent="0.25">
      <c r="A45" s="39" t="s">
        <v>98</v>
      </c>
      <c r="B45" s="7">
        <v>59</v>
      </c>
      <c r="C45" s="14" t="s">
        <v>17</v>
      </c>
      <c r="D45" s="14">
        <v>38</v>
      </c>
      <c r="E45" s="5" t="s">
        <v>80</v>
      </c>
      <c r="F45" s="27">
        <v>4.6168981481481489E-4</v>
      </c>
      <c r="G45" s="27">
        <f>F45*85/100</f>
        <v>3.9243634259259266E-4</v>
      </c>
      <c r="H45" s="54">
        <v>4.6134259259259262E-4</v>
      </c>
      <c r="I45" s="9">
        <v>5</v>
      </c>
      <c r="J45" s="9">
        <v>5</v>
      </c>
      <c r="K45" s="16" t="s">
        <v>95</v>
      </c>
    </row>
    <row r="48" spans="1:11" ht="15.75" x14ac:dyDescent="0.25">
      <c r="A48" s="11" t="s">
        <v>0</v>
      </c>
      <c r="B48" s="11" t="s">
        <v>1</v>
      </c>
      <c r="C48" s="11" t="s">
        <v>2</v>
      </c>
      <c r="D48" s="11" t="s">
        <v>3</v>
      </c>
      <c r="E48" s="11" t="s">
        <v>180</v>
      </c>
      <c r="F48" s="11" t="s">
        <v>4</v>
      </c>
      <c r="G48" s="12">
        <v>0.15</v>
      </c>
      <c r="H48" s="11" t="s">
        <v>5</v>
      </c>
      <c r="I48" s="11" t="s">
        <v>6</v>
      </c>
      <c r="J48" s="11" t="s">
        <v>184</v>
      </c>
      <c r="K48" s="11" t="s">
        <v>7</v>
      </c>
    </row>
    <row r="49" spans="1:11" ht="15.75" x14ac:dyDescent="0.25">
      <c r="A49" s="13" t="s">
        <v>105</v>
      </c>
      <c r="B49" s="7">
        <v>66</v>
      </c>
      <c r="C49" s="33" t="s">
        <v>17</v>
      </c>
      <c r="D49" s="14">
        <v>25</v>
      </c>
      <c r="E49" s="6" t="s">
        <v>106</v>
      </c>
      <c r="F49" s="27">
        <v>4.8877314814814812E-4</v>
      </c>
      <c r="G49" s="27">
        <f>F49*85/100</f>
        <v>4.1545717592592589E-4</v>
      </c>
      <c r="H49" s="54">
        <v>3.8067129629629632E-4</v>
      </c>
      <c r="I49" s="10" t="s">
        <v>177</v>
      </c>
      <c r="J49" s="9">
        <v>6</v>
      </c>
      <c r="K49" s="16" t="s">
        <v>93</v>
      </c>
    </row>
    <row r="50" spans="1:11" ht="15.75" x14ac:dyDescent="0.25">
      <c r="A50" s="17" t="s">
        <v>120</v>
      </c>
      <c r="B50" s="7">
        <v>79</v>
      </c>
      <c r="C50" s="18" t="s">
        <v>17</v>
      </c>
      <c r="D50" s="18">
        <v>19</v>
      </c>
      <c r="E50" s="5" t="s">
        <v>121</v>
      </c>
      <c r="F50" s="27">
        <v>5.5277777777777779E-4</v>
      </c>
      <c r="G50" s="27">
        <f>F50*85/100</f>
        <v>4.6986111111111111E-4</v>
      </c>
      <c r="H50" s="54">
        <v>3.9120370370370367E-4</v>
      </c>
      <c r="I50" s="10" t="s">
        <v>177</v>
      </c>
      <c r="J50" s="9">
        <v>6</v>
      </c>
      <c r="K50" s="16" t="s">
        <v>93</v>
      </c>
    </row>
    <row r="51" spans="1:11" ht="15.75" x14ac:dyDescent="0.25">
      <c r="A51" s="5" t="s">
        <v>110</v>
      </c>
      <c r="B51" s="7">
        <v>70</v>
      </c>
      <c r="C51" s="14" t="s">
        <v>17</v>
      </c>
      <c r="D51" s="41">
        <v>39</v>
      </c>
      <c r="E51" s="5" t="s">
        <v>69</v>
      </c>
      <c r="F51" s="27">
        <v>5.170138888888889E-4</v>
      </c>
      <c r="G51" s="27">
        <f>F51*85/100</f>
        <v>4.3946180555555557E-4</v>
      </c>
      <c r="H51" s="54">
        <v>5.311342592592593E-4</v>
      </c>
      <c r="I51" s="10">
        <v>1</v>
      </c>
      <c r="J51" s="9">
        <v>6</v>
      </c>
      <c r="K51" s="16" t="s">
        <v>95</v>
      </c>
    </row>
    <row r="52" spans="1:11" ht="15.75" x14ac:dyDescent="0.25">
      <c r="A52" s="17" t="s">
        <v>124</v>
      </c>
      <c r="B52" s="7">
        <v>81</v>
      </c>
      <c r="C52" s="18" t="s">
        <v>17</v>
      </c>
      <c r="D52" s="18">
        <v>19</v>
      </c>
      <c r="E52" s="5" t="s">
        <v>121</v>
      </c>
      <c r="F52" s="27">
        <v>7.7916666666666672E-4</v>
      </c>
      <c r="G52" s="27">
        <f>F52*85/100</f>
        <v>6.6229166666666671E-4</v>
      </c>
      <c r="H52" s="54">
        <v>6.5995370370370372E-4</v>
      </c>
      <c r="I52" s="10" t="s">
        <v>177</v>
      </c>
      <c r="J52" s="9">
        <v>6</v>
      </c>
      <c r="K52" s="16" t="s">
        <v>93</v>
      </c>
    </row>
  </sheetData>
  <sortState ref="A12:H18">
    <sortCondition ref="H16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N15" sqref="N15"/>
    </sheetView>
  </sheetViews>
  <sheetFormatPr defaultRowHeight="15" x14ac:dyDescent="0.25"/>
  <cols>
    <col min="1" max="1" width="17.5703125" customWidth="1"/>
    <col min="2" max="2" width="8.5703125" bestFit="1" customWidth="1"/>
    <col min="3" max="3" width="5.42578125" bestFit="1" customWidth="1"/>
    <col min="4" max="4" width="7.85546875" bestFit="1" customWidth="1"/>
    <col min="5" max="5" width="32.42578125" customWidth="1"/>
    <col min="6" max="6" width="10.140625" bestFit="1" customWidth="1"/>
    <col min="7" max="7" width="9.140625" customWidth="1"/>
    <col min="8" max="8" width="10.140625" bestFit="1" customWidth="1"/>
    <col min="9" max="9" width="7" bestFit="1" customWidth="1"/>
    <col min="10" max="10" width="8" customWidth="1"/>
    <col min="11" max="11" width="10.140625" bestFit="1" customWidth="1"/>
  </cols>
  <sheetData>
    <row r="2" spans="1:11" ht="15.75" x14ac:dyDescent="0.25">
      <c r="A2" s="63" t="s">
        <v>181</v>
      </c>
    </row>
    <row r="3" spans="1:11" ht="15.7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180</v>
      </c>
      <c r="F3" s="22" t="s">
        <v>4</v>
      </c>
      <c r="G3" s="12">
        <v>0.15</v>
      </c>
      <c r="H3" s="11" t="s">
        <v>5</v>
      </c>
      <c r="I3" s="11" t="s">
        <v>6</v>
      </c>
      <c r="J3" s="22" t="s">
        <v>184</v>
      </c>
      <c r="K3" s="11" t="s">
        <v>7</v>
      </c>
    </row>
    <row r="4" spans="1:11" ht="15.75" x14ac:dyDescent="0.25">
      <c r="A4" s="5" t="s">
        <v>134</v>
      </c>
      <c r="B4" s="10">
        <v>89</v>
      </c>
      <c r="C4" s="48" t="s">
        <v>17</v>
      </c>
      <c r="D4" s="16">
        <v>15</v>
      </c>
      <c r="E4" s="5" t="s">
        <v>10</v>
      </c>
      <c r="F4" s="25">
        <v>2.6620370370370372E-4</v>
      </c>
      <c r="G4" s="25">
        <f>F4*85/100</f>
        <v>2.2627314814814816E-4</v>
      </c>
      <c r="H4" s="54">
        <v>2.3055555555555557E-4</v>
      </c>
      <c r="I4" s="10">
        <v>1</v>
      </c>
      <c r="J4" s="9">
        <v>1</v>
      </c>
      <c r="K4" s="38" t="s">
        <v>93</v>
      </c>
    </row>
    <row r="5" spans="1:11" ht="15.75" x14ac:dyDescent="0.25">
      <c r="A5" s="5" t="s">
        <v>139</v>
      </c>
      <c r="B5" s="10">
        <v>94</v>
      </c>
      <c r="C5" s="16" t="s">
        <v>17</v>
      </c>
      <c r="D5" s="16">
        <v>13</v>
      </c>
      <c r="E5" s="6" t="s">
        <v>58</v>
      </c>
      <c r="F5" s="25">
        <v>3.1874999999999997E-4</v>
      </c>
      <c r="G5" s="25">
        <f t="shared" ref="G5:G6" si="0">F5*85/100</f>
        <v>2.7093749999999997E-4</v>
      </c>
      <c r="H5" s="54">
        <v>3.2430555555555554E-4</v>
      </c>
      <c r="I5" s="10">
        <v>2</v>
      </c>
      <c r="J5" s="9">
        <v>1</v>
      </c>
      <c r="K5" s="16" t="s">
        <v>95</v>
      </c>
    </row>
    <row r="6" spans="1:11" ht="15.75" x14ac:dyDescent="0.25">
      <c r="A6" s="5" t="s">
        <v>135</v>
      </c>
      <c r="B6" s="10">
        <v>90</v>
      </c>
      <c r="C6" s="16" t="s">
        <v>17</v>
      </c>
      <c r="D6" s="16">
        <v>13</v>
      </c>
      <c r="E6" s="6" t="s">
        <v>58</v>
      </c>
      <c r="F6" s="25">
        <v>3.2638888888888887E-4</v>
      </c>
      <c r="G6" s="25">
        <f t="shared" si="0"/>
        <v>2.774305555555555E-4</v>
      </c>
      <c r="H6" s="54">
        <v>3.2060185185185186E-4</v>
      </c>
      <c r="I6" s="10">
        <v>3</v>
      </c>
      <c r="J6" s="9">
        <v>1</v>
      </c>
      <c r="K6" s="16" t="s">
        <v>93</v>
      </c>
    </row>
    <row r="9" spans="1:11" ht="15.7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180</v>
      </c>
      <c r="F9" s="22" t="s">
        <v>4</v>
      </c>
      <c r="G9" s="12">
        <v>0.15</v>
      </c>
      <c r="H9" s="11" t="s">
        <v>5</v>
      </c>
      <c r="I9" s="11" t="s">
        <v>6</v>
      </c>
      <c r="J9" s="22" t="s">
        <v>184</v>
      </c>
      <c r="K9" s="11" t="s">
        <v>7</v>
      </c>
    </row>
    <row r="10" spans="1:11" ht="15.75" x14ac:dyDescent="0.25">
      <c r="A10" s="37" t="s">
        <v>138</v>
      </c>
      <c r="B10" s="10">
        <v>93</v>
      </c>
      <c r="C10" s="16" t="s">
        <v>17</v>
      </c>
      <c r="D10" s="16">
        <v>12</v>
      </c>
      <c r="E10" s="5" t="s">
        <v>28</v>
      </c>
      <c r="F10" s="25">
        <v>4.1712962962962965E-4</v>
      </c>
      <c r="G10" s="25">
        <f>F10*85/100</f>
        <v>3.5456018518518519E-4</v>
      </c>
      <c r="H10" s="54">
        <v>3.7662037037037042E-4</v>
      </c>
      <c r="I10" s="10">
        <v>1</v>
      </c>
      <c r="J10" s="9">
        <v>2</v>
      </c>
      <c r="K10" s="16" t="s">
        <v>93</v>
      </c>
    </row>
    <row r="11" spans="1:11" ht="15.75" x14ac:dyDescent="0.25">
      <c r="A11" s="5" t="s">
        <v>136</v>
      </c>
      <c r="B11" s="10">
        <v>91</v>
      </c>
      <c r="C11" s="16" t="s">
        <v>17</v>
      </c>
      <c r="D11" s="16">
        <v>10</v>
      </c>
      <c r="E11" s="6" t="s">
        <v>58</v>
      </c>
      <c r="F11" s="25">
        <v>5.011574074074073E-4</v>
      </c>
      <c r="G11" s="25">
        <f t="shared" ref="G11:G15" si="1">F11*85/100</f>
        <v>4.2598379629629616E-4</v>
      </c>
      <c r="H11" s="54">
        <v>4.6886574074074067E-4</v>
      </c>
      <c r="I11" s="10">
        <v>2</v>
      </c>
      <c r="J11" s="9">
        <v>2</v>
      </c>
      <c r="K11" s="16" t="s">
        <v>93</v>
      </c>
    </row>
    <row r="12" spans="1:11" ht="15.75" x14ac:dyDescent="0.25">
      <c r="A12" s="5" t="s">
        <v>133</v>
      </c>
      <c r="B12" s="10">
        <v>88</v>
      </c>
      <c r="C12" s="16" t="s">
        <v>17</v>
      </c>
      <c r="D12" s="47">
        <v>15</v>
      </c>
      <c r="E12" s="5" t="s">
        <v>69</v>
      </c>
      <c r="F12" s="25">
        <v>5.0868055555555551E-4</v>
      </c>
      <c r="G12" s="25">
        <f t="shared" si="1"/>
        <v>4.3237847222222218E-4</v>
      </c>
      <c r="H12" s="54">
        <v>5.6215277777777785E-4</v>
      </c>
      <c r="I12" s="10">
        <v>3</v>
      </c>
      <c r="J12" s="9">
        <v>2</v>
      </c>
      <c r="K12" s="16" t="s">
        <v>93</v>
      </c>
    </row>
    <row r="13" spans="1:11" ht="15.75" x14ac:dyDescent="0.25">
      <c r="A13" s="5" t="s">
        <v>137</v>
      </c>
      <c r="B13" s="10">
        <v>92</v>
      </c>
      <c r="C13" s="16" t="s">
        <v>17</v>
      </c>
      <c r="D13" s="16">
        <v>12</v>
      </c>
      <c r="E13" s="6" t="s">
        <v>58</v>
      </c>
      <c r="F13" s="25">
        <v>5.1886574074074075E-4</v>
      </c>
      <c r="G13" s="25">
        <f t="shared" si="1"/>
        <v>4.4103587962962966E-4</v>
      </c>
      <c r="H13" s="54">
        <v>4.5185185185185177E-4</v>
      </c>
      <c r="I13" s="10">
        <v>4</v>
      </c>
      <c r="J13" s="9">
        <v>2</v>
      </c>
      <c r="K13" s="16" t="s">
        <v>93</v>
      </c>
    </row>
    <row r="14" spans="1:11" ht="15.75" x14ac:dyDescent="0.25">
      <c r="A14" s="5" t="s">
        <v>140</v>
      </c>
      <c r="B14" s="10">
        <v>95</v>
      </c>
      <c r="C14" s="49" t="s">
        <v>17</v>
      </c>
      <c r="D14" s="16">
        <v>10</v>
      </c>
      <c r="E14" s="5" t="s">
        <v>92</v>
      </c>
      <c r="F14" s="25">
        <v>5.427083333333333E-4</v>
      </c>
      <c r="G14" s="25">
        <f t="shared" si="1"/>
        <v>4.6130208333333331E-4</v>
      </c>
      <c r="H14" s="54">
        <v>4.4722222222222228E-4</v>
      </c>
      <c r="I14" s="10" t="s">
        <v>177</v>
      </c>
      <c r="J14" s="9">
        <v>2</v>
      </c>
      <c r="K14" s="16" t="s">
        <v>123</v>
      </c>
    </row>
    <row r="15" spans="1:11" ht="15.75" x14ac:dyDescent="0.25">
      <c r="A15" s="5" t="s">
        <v>141</v>
      </c>
      <c r="B15" s="10">
        <v>96</v>
      </c>
      <c r="C15" s="16" t="s">
        <v>17</v>
      </c>
      <c r="D15" s="16">
        <v>13</v>
      </c>
      <c r="E15" s="5" t="s">
        <v>51</v>
      </c>
      <c r="F15" s="25">
        <v>5.9803240740740748E-4</v>
      </c>
      <c r="G15" s="25">
        <f t="shared" si="1"/>
        <v>5.0832754629629633E-4</v>
      </c>
      <c r="H15" s="54">
        <v>4.5879629629629628E-4</v>
      </c>
      <c r="I15" s="10" t="s">
        <v>177</v>
      </c>
      <c r="J15" s="9">
        <v>2</v>
      </c>
      <c r="K15" s="16" t="s">
        <v>95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9" sqref="J9"/>
    </sheetView>
  </sheetViews>
  <sheetFormatPr defaultRowHeight="15" x14ac:dyDescent="0.25"/>
  <cols>
    <col min="1" max="1" width="18.7109375" bestFit="1" customWidth="1"/>
    <col min="2" max="2" width="8.5703125" bestFit="1" customWidth="1"/>
    <col min="3" max="3" width="5.42578125" bestFit="1" customWidth="1"/>
    <col min="4" max="4" width="7.85546875" bestFit="1" customWidth="1"/>
    <col min="5" max="5" width="32.42578125" customWidth="1"/>
    <col min="6" max="6" width="9.5703125" customWidth="1"/>
    <col min="7" max="7" width="8.85546875" customWidth="1"/>
    <col min="8" max="8" width="10.140625" bestFit="1" customWidth="1"/>
    <col min="9" max="9" width="7" bestFit="1" customWidth="1"/>
    <col min="10" max="10" width="8.28515625" customWidth="1"/>
    <col min="11" max="11" width="10.140625" bestFit="1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22" t="s">
        <v>4</v>
      </c>
      <c r="G1" s="12">
        <v>0.15</v>
      </c>
      <c r="H1" s="11" t="s">
        <v>5</v>
      </c>
      <c r="I1" s="11" t="s">
        <v>6</v>
      </c>
      <c r="J1" s="22" t="s">
        <v>184</v>
      </c>
      <c r="K1" s="11" t="s">
        <v>7</v>
      </c>
    </row>
    <row r="2" spans="1:11" ht="15.75" x14ac:dyDescent="0.25">
      <c r="A2" s="17" t="s">
        <v>156</v>
      </c>
      <c r="B2" s="7">
        <v>113</v>
      </c>
      <c r="C2" s="14" t="s">
        <v>9</v>
      </c>
      <c r="D2" s="14">
        <v>35</v>
      </c>
      <c r="E2" s="17" t="s">
        <v>130</v>
      </c>
      <c r="F2" s="26">
        <v>2.5729166666666668E-4</v>
      </c>
      <c r="G2" s="26">
        <f>F2*85/100</f>
        <v>2.1869791666666668E-4</v>
      </c>
      <c r="H2" s="61">
        <v>2.4895833333333334E-4</v>
      </c>
      <c r="I2" s="7">
        <v>1</v>
      </c>
      <c r="J2" s="9">
        <v>1</v>
      </c>
      <c r="K2" s="44" t="s">
        <v>95</v>
      </c>
    </row>
    <row r="3" spans="1:11" ht="15.75" x14ac:dyDescent="0.25">
      <c r="A3" s="29" t="s">
        <v>157</v>
      </c>
      <c r="B3" s="7">
        <v>114</v>
      </c>
      <c r="C3" s="30" t="s">
        <v>9</v>
      </c>
      <c r="D3" s="30">
        <v>47</v>
      </c>
      <c r="E3" s="4" t="s">
        <v>15</v>
      </c>
      <c r="F3" s="36">
        <v>2.9421296296296297E-4</v>
      </c>
      <c r="G3" s="26">
        <f t="shared" ref="G3:G6" si="0">F3*85/100</f>
        <v>2.5008101851851857E-4</v>
      </c>
      <c r="H3" s="62">
        <v>2.8726851851851852E-4</v>
      </c>
      <c r="I3" s="9">
        <v>2</v>
      </c>
      <c r="J3" s="9">
        <v>1</v>
      </c>
      <c r="K3" s="45" t="s">
        <v>95</v>
      </c>
    </row>
    <row r="4" spans="1:11" ht="15.75" x14ac:dyDescent="0.25">
      <c r="A4" s="42" t="s">
        <v>149</v>
      </c>
      <c r="B4" s="7">
        <v>105</v>
      </c>
      <c r="C4" s="33" t="s">
        <v>9</v>
      </c>
      <c r="D4" s="14">
        <v>43</v>
      </c>
      <c r="E4" s="17" t="s">
        <v>112</v>
      </c>
      <c r="F4" s="25">
        <v>2.9456018518518519E-4</v>
      </c>
      <c r="G4" s="26">
        <f t="shared" si="0"/>
        <v>2.5037615740740744E-4</v>
      </c>
      <c r="H4" s="60">
        <v>2.9120370370370373E-4</v>
      </c>
      <c r="I4" s="10">
        <v>3</v>
      </c>
      <c r="J4" s="9">
        <v>1</v>
      </c>
      <c r="K4" s="16" t="s">
        <v>93</v>
      </c>
    </row>
    <row r="5" spans="1:11" ht="15.75" x14ac:dyDescent="0.25">
      <c r="A5" s="17" t="s">
        <v>147</v>
      </c>
      <c r="B5" s="7">
        <v>103</v>
      </c>
      <c r="C5" s="33" t="s">
        <v>9</v>
      </c>
      <c r="D5" s="14">
        <v>18</v>
      </c>
      <c r="E5" s="5" t="s">
        <v>13</v>
      </c>
      <c r="F5" s="25">
        <v>3.1805555555555558E-4</v>
      </c>
      <c r="G5" s="26">
        <f t="shared" si="0"/>
        <v>2.7034722222222222E-4</v>
      </c>
      <c r="H5" s="60">
        <v>3.1041666666666669E-4</v>
      </c>
      <c r="I5" s="10">
        <v>4</v>
      </c>
      <c r="J5" s="9">
        <v>1</v>
      </c>
      <c r="K5" s="16" t="s">
        <v>93</v>
      </c>
    </row>
    <row r="6" spans="1:11" ht="15.75" x14ac:dyDescent="0.25">
      <c r="A6" s="17" t="s">
        <v>145</v>
      </c>
      <c r="B6" s="7">
        <v>100</v>
      </c>
      <c r="C6" s="18" t="s">
        <v>9</v>
      </c>
      <c r="D6" s="18">
        <v>33</v>
      </c>
      <c r="E6" s="6" t="s">
        <v>24</v>
      </c>
      <c r="F6" s="25">
        <v>3.358796296296296E-4</v>
      </c>
      <c r="G6" s="26">
        <f t="shared" si="0"/>
        <v>2.8549768518518518E-4</v>
      </c>
      <c r="H6" s="60">
        <v>3.4120370370370375E-4</v>
      </c>
      <c r="I6" s="10">
        <v>5</v>
      </c>
      <c r="J6" s="9">
        <v>1</v>
      </c>
      <c r="K6" s="16" t="s">
        <v>93</v>
      </c>
    </row>
    <row r="9" spans="1:11" ht="15.7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180</v>
      </c>
      <c r="F9" s="22" t="s">
        <v>4</v>
      </c>
      <c r="G9" s="12">
        <v>0.15</v>
      </c>
      <c r="H9" s="11" t="s">
        <v>5</v>
      </c>
      <c r="I9" s="11" t="s">
        <v>6</v>
      </c>
      <c r="J9" s="22" t="s">
        <v>184</v>
      </c>
      <c r="K9" s="11" t="s">
        <v>7</v>
      </c>
    </row>
    <row r="10" spans="1:11" ht="15.75" x14ac:dyDescent="0.25">
      <c r="A10" s="5" t="s">
        <v>146</v>
      </c>
      <c r="B10" s="7">
        <v>102</v>
      </c>
      <c r="C10" s="14" t="s">
        <v>9</v>
      </c>
      <c r="D10" s="41">
        <v>28</v>
      </c>
      <c r="E10" s="5" t="s">
        <v>69</v>
      </c>
      <c r="F10" s="25">
        <v>3.7557870370370371E-4</v>
      </c>
      <c r="G10" s="26">
        <f t="shared" ref="G10:G16" si="1">F10*85/100</f>
        <v>3.192418981481482E-4</v>
      </c>
      <c r="H10" s="60">
        <v>3.1944444444444446E-4</v>
      </c>
      <c r="I10" s="10">
        <v>1</v>
      </c>
      <c r="J10" s="9">
        <v>2</v>
      </c>
      <c r="K10" s="16" t="s">
        <v>95</v>
      </c>
    </row>
    <row r="11" spans="1:11" ht="15.75" x14ac:dyDescent="0.25">
      <c r="A11" s="39" t="s">
        <v>142</v>
      </c>
      <c r="B11" s="7">
        <v>97</v>
      </c>
      <c r="C11" s="14" t="s">
        <v>9</v>
      </c>
      <c r="D11" s="14">
        <v>21</v>
      </c>
      <c r="E11" s="5" t="s">
        <v>80</v>
      </c>
      <c r="F11" s="25">
        <v>3.7337962962962959E-4</v>
      </c>
      <c r="G11" s="26">
        <f t="shared" si="1"/>
        <v>3.1737268518518518E-4</v>
      </c>
      <c r="H11" s="60">
        <v>3.7488425925925927E-4</v>
      </c>
      <c r="I11" s="10">
        <v>2</v>
      </c>
      <c r="J11" s="9">
        <v>2</v>
      </c>
      <c r="K11" s="16" t="s">
        <v>123</v>
      </c>
    </row>
    <row r="12" spans="1:11" ht="15.75" x14ac:dyDescent="0.25">
      <c r="A12" s="17" t="s">
        <v>155</v>
      </c>
      <c r="B12" s="7">
        <v>112</v>
      </c>
      <c r="C12" s="18" t="s">
        <v>9</v>
      </c>
      <c r="D12" s="18">
        <v>26</v>
      </c>
      <c r="E12" s="5" t="s">
        <v>127</v>
      </c>
      <c r="F12" s="25">
        <v>4.153935185185185E-4</v>
      </c>
      <c r="G12" s="26">
        <f t="shared" si="1"/>
        <v>3.5308449074074072E-4</v>
      </c>
      <c r="H12" s="60">
        <v>4.1435185185185178E-4</v>
      </c>
      <c r="I12" s="10">
        <v>3</v>
      </c>
      <c r="J12" s="9">
        <v>2</v>
      </c>
      <c r="K12" s="16" t="s">
        <v>95</v>
      </c>
    </row>
    <row r="13" spans="1:11" ht="15.75" x14ac:dyDescent="0.25">
      <c r="A13" s="42" t="s">
        <v>150</v>
      </c>
      <c r="B13" s="7">
        <v>106</v>
      </c>
      <c r="C13" s="14" t="s">
        <v>9</v>
      </c>
      <c r="D13" s="14">
        <v>51</v>
      </c>
      <c r="E13" s="17" t="s">
        <v>112</v>
      </c>
      <c r="F13" s="25">
        <v>4.3206018518518512E-4</v>
      </c>
      <c r="G13" s="26">
        <f t="shared" si="1"/>
        <v>3.6725115740740734E-4</v>
      </c>
      <c r="H13" s="60">
        <v>4.3923611111111116E-4</v>
      </c>
      <c r="I13" s="10">
        <v>4</v>
      </c>
      <c r="J13" s="9">
        <v>2</v>
      </c>
      <c r="K13" s="16" t="s">
        <v>95</v>
      </c>
    </row>
    <row r="14" spans="1:11" ht="15.75" x14ac:dyDescent="0.25">
      <c r="A14" s="39" t="s">
        <v>152</v>
      </c>
      <c r="B14" s="7">
        <v>108</v>
      </c>
      <c r="C14" s="18" t="s">
        <v>9</v>
      </c>
      <c r="D14" s="18">
        <v>37</v>
      </c>
      <c r="E14" s="6" t="s">
        <v>33</v>
      </c>
      <c r="F14" s="25">
        <v>4.21875E-4</v>
      </c>
      <c r="G14" s="26">
        <f t="shared" si="1"/>
        <v>3.5859374999999997E-4</v>
      </c>
      <c r="H14" s="60">
        <v>4.4571759259259255E-4</v>
      </c>
      <c r="I14" s="10">
        <v>5</v>
      </c>
      <c r="J14" s="9">
        <v>2</v>
      </c>
      <c r="K14" s="16" t="s">
        <v>93</v>
      </c>
    </row>
    <row r="15" spans="1:11" ht="15.75" x14ac:dyDescent="0.25">
      <c r="A15" s="17" t="s">
        <v>154</v>
      </c>
      <c r="B15" s="7">
        <v>111</v>
      </c>
      <c r="C15" s="18" t="s">
        <v>9</v>
      </c>
      <c r="D15" s="18">
        <v>30</v>
      </c>
      <c r="E15" s="5" t="s">
        <v>127</v>
      </c>
      <c r="F15" s="25">
        <v>3.7812499999999999E-4</v>
      </c>
      <c r="G15" s="26">
        <f t="shared" si="1"/>
        <v>3.2140624999999997E-4</v>
      </c>
      <c r="H15" s="60"/>
      <c r="I15" s="10" t="s">
        <v>177</v>
      </c>
      <c r="J15" s="9">
        <v>2</v>
      </c>
      <c r="K15" s="16" t="s">
        <v>93</v>
      </c>
    </row>
    <row r="16" spans="1:11" ht="15.75" x14ac:dyDescent="0.25">
      <c r="A16" s="17" t="s">
        <v>151</v>
      </c>
      <c r="B16" s="7">
        <v>107</v>
      </c>
      <c r="C16" s="18" t="s">
        <v>9</v>
      </c>
      <c r="D16" s="18">
        <v>42</v>
      </c>
      <c r="E16" s="17" t="s">
        <v>112</v>
      </c>
      <c r="F16" s="25">
        <v>4.2627314814814812E-4</v>
      </c>
      <c r="G16" s="26">
        <f t="shared" si="1"/>
        <v>3.6233217592592589E-4</v>
      </c>
      <c r="H16" s="60"/>
      <c r="I16" s="10" t="s">
        <v>177</v>
      </c>
      <c r="J16" s="9">
        <v>2</v>
      </c>
      <c r="K16" s="16" t="s">
        <v>93</v>
      </c>
    </row>
    <row r="19" spans="1:11" ht="15.75" x14ac:dyDescent="0.25">
      <c r="A19" s="11" t="s">
        <v>0</v>
      </c>
      <c r="B19" s="11" t="s">
        <v>1</v>
      </c>
      <c r="C19" s="11" t="s">
        <v>2</v>
      </c>
      <c r="D19" s="11" t="s">
        <v>3</v>
      </c>
      <c r="E19" s="11" t="s">
        <v>180</v>
      </c>
      <c r="F19" s="22" t="s">
        <v>4</v>
      </c>
      <c r="G19" s="12">
        <v>0.15</v>
      </c>
      <c r="H19" s="11" t="s">
        <v>5</v>
      </c>
      <c r="I19" s="11" t="s">
        <v>6</v>
      </c>
      <c r="J19" s="22" t="s">
        <v>184</v>
      </c>
      <c r="K19" s="11" t="s">
        <v>7</v>
      </c>
    </row>
    <row r="20" spans="1:11" ht="15.75" x14ac:dyDescent="0.25">
      <c r="A20" s="17" t="s">
        <v>153</v>
      </c>
      <c r="B20" s="7">
        <v>109</v>
      </c>
      <c r="C20" s="33" t="s">
        <v>9</v>
      </c>
      <c r="D20" s="14">
        <v>43</v>
      </c>
      <c r="E20" s="5" t="s">
        <v>36</v>
      </c>
      <c r="F20" s="25">
        <v>4.493055555555556E-4</v>
      </c>
      <c r="G20" s="26">
        <f>F20*85/100</f>
        <v>3.8190972222222223E-4</v>
      </c>
      <c r="H20" s="60">
        <v>3.8356481481481483E-4</v>
      </c>
      <c r="I20" s="10">
        <v>1</v>
      </c>
      <c r="J20" s="9">
        <v>3</v>
      </c>
      <c r="K20" s="16" t="s">
        <v>93</v>
      </c>
    </row>
    <row r="21" spans="1:11" ht="15.75" x14ac:dyDescent="0.25">
      <c r="A21" s="42" t="s">
        <v>148</v>
      </c>
      <c r="B21" s="7">
        <v>104</v>
      </c>
      <c r="C21" s="43" t="s">
        <v>9</v>
      </c>
      <c r="D21" s="14">
        <v>37</v>
      </c>
      <c r="E21" s="17" t="s">
        <v>112</v>
      </c>
      <c r="F21" s="25">
        <v>4.6319444444444446E-4</v>
      </c>
      <c r="G21" s="26">
        <f>F21*85/100</f>
        <v>3.9371527777777777E-4</v>
      </c>
      <c r="H21" s="60">
        <v>4.2824074074074075E-4</v>
      </c>
      <c r="I21" s="10">
        <v>2</v>
      </c>
      <c r="J21" s="9">
        <v>3</v>
      </c>
      <c r="K21" s="16" t="s">
        <v>93</v>
      </c>
    </row>
    <row r="22" spans="1:11" ht="15.75" x14ac:dyDescent="0.25">
      <c r="A22" s="13" t="s">
        <v>144</v>
      </c>
      <c r="B22" s="7">
        <v>99</v>
      </c>
      <c r="C22" s="33" t="s">
        <v>9</v>
      </c>
      <c r="D22" s="41">
        <v>24</v>
      </c>
      <c r="E22" s="5" t="s">
        <v>44</v>
      </c>
      <c r="F22" s="25">
        <v>6.783564814814815E-4</v>
      </c>
      <c r="G22" s="26">
        <f>F22*85/100</f>
        <v>5.7660300925925923E-4</v>
      </c>
      <c r="H22" s="60">
        <v>4.6712962962962962E-4</v>
      </c>
      <c r="I22" s="10" t="s">
        <v>177</v>
      </c>
      <c r="J22" s="9">
        <v>3</v>
      </c>
      <c r="K22" s="16" t="s">
        <v>95</v>
      </c>
    </row>
    <row r="23" spans="1:11" ht="15.75" x14ac:dyDescent="0.25">
      <c r="A23" s="13" t="s">
        <v>143</v>
      </c>
      <c r="B23" s="7">
        <v>98</v>
      </c>
      <c r="C23" s="14" t="s">
        <v>9</v>
      </c>
      <c r="D23" s="40">
        <v>19</v>
      </c>
      <c r="E23" s="5" t="s">
        <v>44</v>
      </c>
      <c r="F23" s="25">
        <v>7.2939814814814818E-4</v>
      </c>
      <c r="G23" s="26">
        <f>F23*85/100</f>
        <v>6.1998842592592596E-4</v>
      </c>
      <c r="H23" s="60">
        <v>6.111111111111111E-4</v>
      </c>
      <c r="I23" s="10" t="s">
        <v>177</v>
      </c>
      <c r="J23" s="9">
        <v>3</v>
      </c>
      <c r="K23" s="16" t="s">
        <v>93</v>
      </c>
    </row>
  </sheetData>
  <sortState ref="A20:H23">
    <sortCondition ref="H19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I15" sqref="I15"/>
    </sheetView>
  </sheetViews>
  <sheetFormatPr defaultRowHeight="15" x14ac:dyDescent="0.25"/>
  <cols>
    <col min="1" max="1" width="17.140625" customWidth="1"/>
    <col min="2" max="2" width="9" customWidth="1"/>
    <col min="3" max="3" width="5.85546875" customWidth="1"/>
    <col min="4" max="4" width="9.140625" customWidth="1"/>
    <col min="5" max="5" width="28.5703125" customWidth="1"/>
    <col min="6" max="6" width="10.140625" bestFit="1" customWidth="1"/>
    <col min="7" max="7" width="9.5703125" customWidth="1"/>
    <col min="8" max="8" width="10.140625" bestFit="1" customWidth="1"/>
    <col min="9" max="9" width="7" bestFit="1" customWidth="1"/>
    <col min="10" max="10" width="7.85546875" customWidth="1"/>
    <col min="11" max="11" width="10.140625" bestFit="1" customWidth="1"/>
  </cols>
  <sheetData>
    <row r="2" spans="1:11" ht="15.75" x14ac:dyDescent="0.25">
      <c r="A2" s="63" t="s">
        <v>182</v>
      </c>
    </row>
    <row r="3" spans="1:11" ht="15.7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180</v>
      </c>
      <c r="F3" s="11" t="s">
        <v>4</v>
      </c>
      <c r="G3" s="12">
        <v>0.15</v>
      </c>
      <c r="H3" s="11" t="s">
        <v>5</v>
      </c>
      <c r="I3" s="11" t="s">
        <v>6</v>
      </c>
      <c r="J3" s="22" t="s">
        <v>184</v>
      </c>
      <c r="K3" s="11" t="s">
        <v>7</v>
      </c>
    </row>
    <row r="4" spans="1:11" ht="15.75" x14ac:dyDescent="0.25">
      <c r="A4" s="5" t="s">
        <v>159</v>
      </c>
      <c r="B4" s="10">
        <v>116</v>
      </c>
      <c r="C4" s="49" t="s">
        <v>9</v>
      </c>
      <c r="D4" s="16">
        <v>13</v>
      </c>
      <c r="E4" s="6" t="s">
        <v>58</v>
      </c>
      <c r="F4" s="27">
        <v>3.5370370370370368E-4</v>
      </c>
      <c r="G4" s="27">
        <f>F4*85/100</f>
        <v>3.0064814814814814E-4</v>
      </c>
      <c r="H4" s="54">
        <v>3.2638888888888887E-4</v>
      </c>
      <c r="I4" s="10">
        <v>1</v>
      </c>
      <c r="J4" s="9">
        <v>1</v>
      </c>
      <c r="K4" s="16" t="s">
        <v>95</v>
      </c>
    </row>
    <row r="5" spans="1:11" ht="15.75" x14ac:dyDescent="0.25">
      <c r="A5" s="37" t="s">
        <v>162</v>
      </c>
      <c r="B5" s="10">
        <v>119</v>
      </c>
      <c r="C5" s="38" t="s">
        <v>9</v>
      </c>
      <c r="D5" s="38">
        <v>14</v>
      </c>
      <c r="E5" s="5" t="s">
        <v>92</v>
      </c>
      <c r="F5" s="27">
        <v>3.2997685185185186E-4</v>
      </c>
      <c r="G5" s="27">
        <f t="shared" ref="G5:G8" si="0">F5*85/100</f>
        <v>2.8048032407407405E-4</v>
      </c>
      <c r="H5" s="54">
        <v>3.3032407407407403E-4</v>
      </c>
      <c r="I5" s="10">
        <v>2</v>
      </c>
      <c r="J5" s="9">
        <v>1</v>
      </c>
      <c r="K5" s="16" t="s">
        <v>93</v>
      </c>
    </row>
    <row r="6" spans="1:11" ht="15.75" x14ac:dyDescent="0.25">
      <c r="A6" s="5" t="s">
        <v>160</v>
      </c>
      <c r="B6" s="10">
        <v>117</v>
      </c>
      <c r="C6" s="16" t="s">
        <v>9</v>
      </c>
      <c r="D6" s="16">
        <v>12</v>
      </c>
      <c r="E6" s="6" t="s">
        <v>58</v>
      </c>
      <c r="F6" s="27">
        <v>4.0324074074074085E-4</v>
      </c>
      <c r="G6" s="27">
        <f t="shared" si="0"/>
        <v>3.427546296296297E-4</v>
      </c>
      <c r="H6" s="54">
        <v>3.8391203703703705E-4</v>
      </c>
      <c r="I6" s="10">
        <v>3</v>
      </c>
      <c r="J6" s="9">
        <v>1</v>
      </c>
      <c r="K6" s="16" t="s">
        <v>93</v>
      </c>
    </row>
    <row r="7" spans="1:11" ht="15.75" x14ac:dyDescent="0.25">
      <c r="A7" s="37" t="s">
        <v>161</v>
      </c>
      <c r="B7" s="10">
        <v>118</v>
      </c>
      <c r="C7" s="38" t="s">
        <v>9</v>
      </c>
      <c r="D7" s="38">
        <v>15</v>
      </c>
      <c r="E7" s="5" t="s">
        <v>92</v>
      </c>
      <c r="F7" s="27">
        <v>4.2199074074074079E-4</v>
      </c>
      <c r="G7" s="27">
        <f t="shared" si="0"/>
        <v>3.5869212962962965E-4</v>
      </c>
      <c r="H7" s="54">
        <v>5.1921296296296297E-4</v>
      </c>
      <c r="I7" s="10">
        <v>4</v>
      </c>
      <c r="J7" s="9">
        <v>1</v>
      </c>
      <c r="K7" s="16" t="s">
        <v>93</v>
      </c>
    </row>
    <row r="8" spans="1:11" ht="15.75" x14ac:dyDescent="0.25">
      <c r="A8" s="5" t="s">
        <v>158</v>
      </c>
      <c r="B8" s="10">
        <v>115</v>
      </c>
      <c r="C8" s="49" t="s">
        <v>9</v>
      </c>
      <c r="D8" s="16">
        <v>12</v>
      </c>
      <c r="E8" s="5" t="s">
        <v>121</v>
      </c>
      <c r="F8" s="27">
        <v>4.1446759259259258E-4</v>
      </c>
      <c r="G8" s="27">
        <f t="shared" si="0"/>
        <v>3.5229745370370368E-4</v>
      </c>
      <c r="H8" s="54">
        <v>1.1013888888888887E-3</v>
      </c>
      <c r="I8" s="10">
        <v>5</v>
      </c>
      <c r="J8" s="9">
        <v>1</v>
      </c>
      <c r="K8" s="16" t="s">
        <v>93</v>
      </c>
    </row>
  </sheetData>
  <sortState ref="A4:H8">
    <sortCondition ref="H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8" sqref="H18"/>
    </sheetView>
  </sheetViews>
  <sheetFormatPr defaultRowHeight="15" x14ac:dyDescent="0.25"/>
  <cols>
    <col min="1" max="1" width="16" customWidth="1"/>
    <col min="2" max="2" width="8.5703125" bestFit="1" customWidth="1"/>
    <col min="3" max="3" width="5.42578125" bestFit="1" customWidth="1"/>
    <col min="4" max="4" width="7.85546875" bestFit="1" customWidth="1"/>
    <col min="5" max="5" width="27.140625" customWidth="1"/>
    <col min="6" max="6" width="10.140625" bestFit="1" customWidth="1"/>
    <col min="7" max="7" width="9.42578125" customWidth="1"/>
    <col min="8" max="8" width="10.140625" bestFit="1" customWidth="1"/>
    <col min="9" max="10" width="8" customWidth="1"/>
    <col min="11" max="11" width="11.42578125" customWidth="1"/>
  </cols>
  <sheetData>
    <row r="1" spans="1:1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180</v>
      </c>
      <c r="F1" s="22" t="s">
        <v>4</v>
      </c>
      <c r="G1" s="12">
        <v>0.2</v>
      </c>
      <c r="H1" s="11" t="s">
        <v>5</v>
      </c>
      <c r="I1" s="11" t="s">
        <v>6</v>
      </c>
      <c r="J1" s="22" t="s">
        <v>184</v>
      </c>
      <c r="K1" s="11" t="s">
        <v>7</v>
      </c>
    </row>
    <row r="2" spans="1:11" ht="15.75" x14ac:dyDescent="0.25">
      <c r="A2" s="13" t="s">
        <v>163</v>
      </c>
      <c r="B2" s="7">
        <v>121</v>
      </c>
      <c r="C2" s="28" t="s">
        <v>17</v>
      </c>
      <c r="D2" s="21">
        <v>14</v>
      </c>
      <c r="E2" s="5" t="s">
        <v>92</v>
      </c>
      <c r="F2" s="24"/>
      <c r="G2" s="25"/>
      <c r="H2" s="54">
        <v>3.2789351851851854E-4</v>
      </c>
      <c r="I2" s="10">
        <v>1</v>
      </c>
      <c r="J2" s="9">
        <v>1</v>
      </c>
      <c r="K2" s="16" t="s">
        <v>11</v>
      </c>
    </row>
    <row r="3" spans="1:11" ht="15.75" x14ac:dyDescent="0.25">
      <c r="A3" s="29" t="s">
        <v>164</v>
      </c>
      <c r="B3" s="7">
        <v>122</v>
      </c>
      <c r="C3" s="30" t="s">
        <v>17</v>
      </c>
      <c r="D3" s="30">
        <v>50</v>
      </c>
      <c r="E3" s="4" t="s">
        <v>15</v>
      </c>
      <c r="F3" s="35"/>
      <c r="G3" s="36"/>
      <c r="H3" s="56">
        <v>3.452546296296296E-4</v>
      </c>
      <c r="I3" s="9">
        <v>2</v>
      </c>
      <c r="J3" s="9">
        <v>1</v>
      </c>
      <c r="K3" s="31" t="s">
        <v>11</v>
      </c>
    </row>
    <row r="4" spans="1:11" ht="15.75" x14ac:dyDescent="0.25">
      <c r="A4" s="2"/>
      <c r="B4" s="2"/>
      <c r="C4" s="2"/>
      <c r="D4" s="2"/>
      <c r="E4" s="2"/>
      <c r="F4" s="23"/>
      <c r="G4" s="2"/>
      <c r="H4" s="2"/>
      <c r="I4" s="2"/>
      <c r="J4" s="2"/>
      <c r="K4" s="2"/>
    </row>
    <row r="5" spans="1:11" ht="15.75" x14ac:dyDescent="0.25">
      <c r="A5" s="32"/>
      <c r="B5" s="32"/>
      <c r="C5" s="32"/>
      <c r="D5" s="32"/>
      <c r="E5" s="32"/>
      <c r="F5" s="34"/>
      <c r="G5" s="32"/>
      <c r="H5" s="32"/>
      <c r="I5" s="32"/>
      <c r="J5" s="32"/>
      <c r="K5" s="2"/>
    </row>
    <row r="6" spans="1:11" ht="15.75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180</v>
      </c>
      <c r="F6" s="22" t="s">
        <v>4</v>
      </c>
      <c r="G6" s="12">
        <v>0.2</v>
      </c>
      <c r="H6" s="11" t="s">
        <v>5</v>
      </c>
      <c r="I6" s="11" t="s">
        <v>6</v>
      </c>
      <c r="J6" s="22" t="s">
        <v>184</v>
      </c>
      <c r="K6" s="11" t="s">
        <v>7</v>
      </c>
    </row>
    <row r="7" spans="1:11" ht="15.75" x14ac:dyDescent="0.25">
      <c r="A7" s="6" t="s">
        <v>12</v>
      </c>
      <c r="B7" s="7">
        <v>124</v>
      </c>
      <c r="C7" s="33" t="s">
        <v>9</v>
      </c>
      <c r="D7" s="14">
        <v>13</v>
      </c>
      <c r="E7" s="5" t="s">
        <v>13</v>
      </c>
      <c r="F7" s="25"/>
      <c r="G7" s="25"/>
      <c r="H7" s="54">
        <v>3.224537037037037E-4</v>
      </c>
      <c r="I7" s="10">
        <v>1</v>
      </c>
      <c r="J7" s="9">
        <v>1</v>
      </c>
      <c r="K7" s="16" t="s">
        <v>11</v>
      </c>
    </row>
    <row r="8" spans="1:11" ht="15.75" x14ac:dyDescent="0.25">
      <c r="A8" s="29" t="s">
        <v>14</v>
      </c>
      <c r="B8" s="7">
        <v>126</v>
      </c>
      <c r="C8" s="30" t="s">
        <v>9</v>
      </c>
      <c r="D8" s="30">
        <v>26</v>
      </c>
      <c r="E8" s="4" t="s">
        <v>15</v>
      </c>
      <c r="F8" s="36"/>
      <c r="G8" s="36"/>
      <c r="H8" s="56">
        <v>3.6944444444444443E-4</v>
      </c>
      <c r="I8" s="9">
        <v>2</v>
      </c>
      <c r="J8" s="9">
        <v>1</v>
      </c>
      <c r="K8" s="30" t="s">
        <v>11</v>
      </c>
    </row>
    <row r="9" spans="1:11" ht="15.75" x14ac:dyDescent="0.25">
      <c r="A9" s="17" t="s">
        <v>8</v>
      </c>
      <c r="B9" s="7">
        <v>123</v>
      </c>
      <c r="C9" s="33" t="s">
        <v>9</v>
      </c>
      <c r="D9" s="14">
        <v>18</v>
      </c>
      <c r="E9" s="5" t="s">
        <v>10</v>
      </c>
      <c r="F9" s="25"/>
      <c r="G9" s="25"/>
      <c r="H9" s="27"/>
      <c r="I9" s="10" t="s">
        <v>177</v>
      </c>
      <c r="J9" s="9">
        <v>1</v>
      </c>
      <c r="K9" s="16" t="s">
        <v>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800m MOŠKI (2)</vt:lpstr>
      <vt:lpstr>400m MOŠKI-ŽENSKE (16+3)</vt:lpstr>
      <vt:lpstr>200m MOŠKI (23)</vt:lpstr>
      <vt:lpstr>200m ŽENSKE (8)</vt:lpstr>
      <vt:lpstr>100m MOŠKI (33)</vt:lpstr>
      <vt:lpstr>100m MOŠKI-MLAJŠI (9)</vt:lpstr>
      <vt:lpstr>100m ŽENSKE (18)</vt:lpstr>
      <vt:lpstr>100m ŽENSKE-MLAJŠE (5)</vt:lpstr>
      <vt:lpstr>50m MOŠKI-ŽENSKE (2+3)</vt:lpstr>
      <vt:lpstr>25m MOŠKI -ŽENSKE (7+3)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Silvo</dc:creator>
  <cp:lastModifiedBy>Silvo</cp:lastModifiedBy>
  <cp:lastPrinted>2017-02-14T19:37:14Z</cp:lastPrinted>
  <dcterms:created xsi:type="dcterms:W3CDTF">2017-02-10T20:25:30Z</dcterms:created>
  <dcterms:modified xsi:type="dcterms:W3CDTF">2017-02-14T19:40:16Z</dcterms:modified>
</cp:coreProperties>
</file>